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ersons/person.xml" ContentType="application/vnd.ms-excel.pers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ulinaherreradiez/Desktop/"/>
    </mc:Choice>
  </mc:AlternateContent>
  <xr:revisionPtr revIDLastSave="0" documentId="13_ncr:1_{1316818F-1062-8D48-BCE5-A000A2D52798}" xr6:coauthVersionLast="47" xr6:coauthVersionMax="47" xr10:uidLastSave="{00000000-0000-0000-0000-000000000000}"/>
  <bookViews>
    <workbookView xWindow="1080" yWindow="500" windowWidth="20940" windowHeight="16260" tabRatio="736" activeTab="2" xr2:uid="{00000000-000D-0000-FFFF-FFFF00000000}"/>
  </bookViews>
  <sheets>
    <sheet name="S.O." sheetId="1" r:id="rId1"/>
    <sheet name="IOA" sheetId="68" r:id="rId2"/>
    <sheet name="ESPECIALIZADOS" sheetId="62" r:id="rId3"/>
  </sheets>
  <definedNames>
    <definedName name="_xlnm._FilterDatabase" localSheetId="2" hidden="1">ESPECIALIZADOS!$A$2:$DG$156</definedName>
    <definedName name="_xlnm._FilterDatabase" localSheetId="1" hidden="1">IOA!$BE$2:$BF$154</definedName>
    <definedName name="_xlnm._FilterDatabase" localSheetId="0" hidden="1">'S.O.'!$A$2:$B$150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9" i="68" l="1"/>
  <c r="BE93" i="68" l="1"/>
  <c r="BF93" i="68" s="1"/>
  <c r="DD156" i="62" l="1"/>
  <c r="DC156" i="62"/>
  <c r="DB156" i="62"/>
  <c r="CY156" i="62"/>
  <c r="DA156" i="62"/>
  <c r="CZ156" i="62"/>
  <c r="CW156" i="62"/>
  <c r="CX156" i="62"/>
  <c r="CV156" i="62"/>
  <c r="CU156" i="62"/>
  <c r="CO156" i="62"/>
  <c r="CP156" i="62"/>
  <c r="DA158" i="62" l="1"/>
  <c r="DA161" i="62" s="1"/>
  <c r="CY158" i="62"/>
  <c r="CY161" i="62" s="1"/>
  <c r="BE158" i="68"/>
  <c r="BE159" i="68"/>
  <c r="BE55" i="68"/>
  <c r="BF55" i="68" s="1"/>
  <c r="BE68" i="68"/>
  <c r="BF68" i="68" s="1"/>
  <c r="BE83" i="68"/>
  <c r="BE151" i="68"/>
  <c r="BE152" i="68"/>
  <c r="DE160" i="62" l="1"/>
  <c r="DE57" i="62"/>
  <c r="DE70" i="62"/>
  <c r="DE85" i="62"/>
  <c r="DE95" i="62"/>
  <c r="DE131" i="62"/>
  <c r="DE153" i="62"/>
  <c r="DE154" i="62"/>
  <c r="CN156" i="62"/>
  <c r="CM156" i="62"/>
  <c r="CL156" i="62"/>
  <c r="CK156" i="62"/>
  <c r="CJ156" i="62"/>
  <c r="BD154" i="68"/>
  <c r="BC154" i="68"/>
  <c r="BB154" i="68"/>
  <c r="BA154" i="68"/>
  <c r="AZ154" i="68"/>
  <c r="AY154" i="68"/>
  <c r="AX154" i="68"/>
  <c r="AW154" i="68"/>
  <c r="AV154" i="68"/>
  <c r="AU154" i="68"/>
  <c r="AT154" i="68"/>
  <c r="AS154" i="68"/>
  <c r="AR154" i="68"/>
  <c r="AQ154" i="68"/>
  <c r="CD104" i="62"/>
  <c r="AW162" i="68" l="1"/>
  <c r="AQ162" i="68"/>
  <c r="AQ163" i="68"/>
  <c r="AW163" i="68"/>
  <c r="BC157" i="68"/>
  <c r="BC160" i="68" s="1"/>
  <c r="BA157" i="68"/>
  <c r="BA160" i="68" s="1"/>
  <c r="AY157" i="68"/>
  <c r="AY160" i="68" s="1"/>
  <c r="CK158" i="62"/>
  <c r="CK161" i="62" s="1"/>
  <c r="BE162" i="68" l="1"/>
  <c r="BE163" i="68"/>
  <c r="CD160" i="62" l="1"/>
  <c r="CD39" i="62"/>
  <c r="AY159" i="62"/>
  <c r="CA156" i="62" l="1"/>
  <c r="BY156" i="62"/>
  <c r="BW156" i="62"/>
  <c r="BU156" i="62"/>
  <c r="BS156" i="62"/>
  <c r="BZ156" i="62"/>
  <c r="BX156" i="62"/>
  <c r="BX163" i="62" s="1"/>
  <c r="BV156" i="62"/>
  <c r="BT156" i="62"/>
  <c r="BR156" i="62"/>
  <c r="BQ156" i="62"/>
  <c r="BP156" i="62"/>
  <c r="CD41" i="62"/>
  <c r="CD57" i="62"/>
  <c r="DG57" i="62" s="1"/>
  <c r="CD66" i="62"/>
  <c r="CD70" i="62"/>
  <c r="DG70" i="62" s="1"/>
  <c r="CD85" i="62"/>
  <c r="DG85" i="62" s="1"/>
  <c r="CD95" i="62"/>
  <c r="DG95" i="62" s="1"/>
  <c r="CD131" i="62"/>
  <c r="DG131" i="62" s="1"/>
  <c r="CD153" i="62"/>
  <c r="DG153" i="62" s="1"/>
  <c r="CD154" i="62"/>
  <c r="DG154" i="62" s="1"/>
  <c r="BO156" i="62"/>
  <c r="BN156" i="62"/>
  <c r="BJ156" i="62"/>
  <c r="BM156" i="62"/>
  <c r="BL156" i="62"/>
  <c r="BK156" i="62"/>
  <c r="BE129" i="68"/>
  <c r="H129" i="68"/>
  <c r="AC129" i="68"/>
  <c r="AP129" i="68"/>
  <c r="BN163" i="62" l="1"/>
  <c r="BR163" i="62"/>
  <c r="BF129" i="68"/>
  <c r="BJ164" i="62"/>
  <c r="BP158" i="62"/>
  <c r="BP161" i="62" s="1"/>
  <c r="BN158" i="62"/>
  <c r="BN161" i="62" s="1"/>
  <c r="BJ163" i="62"/>
  <c r="BR164" i="62"/>
  <c r="BV158" i="62"/>
  <c r="BV161" i="62" s="1"/>
  <c r="BN164" i="62"/>
  <c r="BJ158" i="62"/>
  <c r="BJ161" i="62" s="1"/>
  <c r="BZ158" i="62"/>
  <c r="BZ161" i="62" s="1"/>
  <c r="BX158" i="62"/>
  <c r="BX161" i="62" s="1"/>
  <c r="BT158" i="62"/>
  <c r="BT161" i="62" s="1"/>
  <c r="BR158" i="62"/>
  <c r="BR161" i="62" s="1"/>
  <c r="BL158" i="62"/>
  <c r="BL161" i="62" s="1"/>
  <c r="AP159" i="68" l="1"/>
  <c r="AP158" i="68"/>
  <c r="AC152" i="68"/>
  <c r="AC151" i="68"/>
  <c r="AP152" i="68"/>
  <c r="AP151" i="68"/>
  <c r="AM154" i="68"/>
  <c r="AK154" i="68"/>
  <c r="AI154" i="68"/>
  <c r="AG154" i="68"/>
  <c r="AL154" i="68"/>
  <c r="AJ154" i="68"/>
  <c r="AH154" i="68"/>
  <c r="AF154" i="68"/>
  <c r="AP83" i="68"/>
  <c r="H83" i="68"/>
  <c r="AC83" i="68"/>
  <c r="BF151" i="68" l="1"/>
  <c r="BF83" i="68"/>
  <c r="BF152" i="68"/>
  <c r="AL157" i="68"/>
  <c r="AL160" i="68" s="1"/>
  <c r="AF163" i="68"/>
  <c r="AH157" i="68"/>
  <c r="AH160" i="68" s="1"/>
  <c r="AF157" i="68"/>
  <c r="AF160" i="68" s="1"/>
  <c r="AJ157" i="68"/>
  <c r="AJ160" i="68" s="1"/>
  <c r="AF162" i="68"/>
  <c r="C153" i="62" l="1"/>
  <c r="C70" i="62"/>
  <c r="C85" i="62"/>
  <c r="C95" i="62"/>
  <c r="C93" i="68"/>
  <c r="C68" i="68"/>
  <c r="C83" i="68"/>
  <c r="C151" i="68"/>
  <c r="C154" i="62"/>
  <c r="C152" i="68"/>
  <c r="C131" i="62"/>
  <c r="V160" i="62"/>
  <c r="H159" i="68"/>
  <c r="AY160" i="62"/>
  <c r="DG160" i="62" s="1"/>
  <c r="AC159" i="68"/>
  <c r="AV156" i="62"/>
  <c r="AU156" i="62"/>
  <c r="AT156" i="62"/>
  <c r="AS156" i="62"/>
  <c r="AR156" i="62"/>
  <c r="AQ156" i="62"/>
  <c r="AP156" i="62"/>
  <c r="AO156" i="62"/>
  <c r="AJ156" i="62"/>
  <c r="AL156" i="62"/>
  <c r="AK156" i="62"/>
  <c r="AI156" i="62"/>
  <c r="AD156" i="62"/>
  <c r="AC156" i="62"/>
  <c r="AB156" i="62"/>
  <c r="AA156" i="62"/>
  <c r="AN156" i="62"/>
  <c r="AM156" i="62"/>
  <c r="AH156" i="62"/>
  <c r="AG156" i="62"/>
  <c r="AF156" i="62"/>
  <c r="AE156" i="62"/>
  <c r="Y156" i="62"/>
  <c r="X156" i="62"/>
  <c r="Z154" i="68"/>
  <c r="Y154" i="68"/>
  <c r="Y157" i="68" s="1"/>
  <c r="Y160" i="68" s="1"/>
  <c r="X154" i="68"/>
  <c r="W154" i="68"/>
  <c r="V154" i="68"/>
  <c r="U154" i="68"/>
  <c r="S154" i="68"/>
  <c r="T154" i="68"/>
  <c r="R154" i="68"/>
  <c r="Q154" i="68"/>
  <c r="P154" i="68"/>
  <c r="O154" i="68"/>
  <c r="N154" i="68"/>
  <c r="M154" i="68"/>
  <c r="L154" i="68"/>
  <c r="K154" i="68"/>
  <c r="AW156" i="62"/>
  <c r="AX156" i="62"/>
  <c r="H163" i="68"/>
  <c r="H162" i="68"/>
  <c r="H7" i="68"/>
  <c r="H20" i="68"/>
  <c r="H41" i="68"/>
  <c r="H44" i="68"/>
  <c r="H48" i="68"/>
  <c r="H66" i="68"/>
  <c r="H80" i="68"/>
  <c r="H85" i="68"/>
  <c r="H90" i="68"/>
  <c r="H94" i="68"/>
  <c r="H95" i="68"/>
  <c r="H103" i="68"/>
  <c r="H114" i="68"/>
  <c r="H116" i="68"/>
  <c r="H146" i="68"/>
  <c r="H147" i="68"/>
  <c r="H148" i="68"/>
  <c r="H149" i="68"/>
  <c r="H150" i="68"/>
  <c r="H153" i="68"/>
  <c r="V159" i="62"/>
  <c r="G154" i="68"/>
  <c r="F154" i="68"/>
  <c r="E154" i="68"/>
  <c r="D154" i="68"/>
  <c r="H158" i="68"/>
  <c r="AU157" i="68"/>
  <c r="AU160" i="68" s="1"/>
  <c r="AS157" i="68"/>
  <c r="AS160" i="68" s="1"/>
  <c r="AO154" i="68"/>
  <c r="AL163" i="68" s="1"/>
  <c r="AP163" i="68" s="1"/>
  <c r="AN154" i="68"/>
  <c r="AL162" i="68" s="1"/>
  <c r="AP162" i="68" s="1"/>
  <c r="AE154" i="68"/>
  <c r="AD154" i="68"/>
  <c r="AB154" i="68"/>
  <c r="AA154" i="68"/>
  <c r="J154" i="68"/>
  <c r="I154" i="68"/>
  <c r="BE153" i="68"/>
  <c r="AP153" i="68"/>
  <c r="AC153" i="68"/>
  <c r="C153" i="68"/>
  <c r="BE150" i="68"/>
  <c r="AP150" i="68"/>
  <c r="AC150" i="68"/>
  <c r="C150" i="68"/>
  <c r="BE149" i="68"/>
  <c r="AP149" i="68"/>
  <c r="AC149" i="68"/>
  <c r="C149" i="68"/>
  <c r="BE148" i="68"/>
  <c r="AP148" i="68"/>
  <c r="AC148" i="68"/>
  <c r="C148" i="68"/>
  <c r="BE147" i="68"/>
  <c r="AP147" i="68"/>
  <c r="AC147" i="68"/>
  <c r="C147" i="68"/>
  <c r="BE146" i="68"/>
  <c r="AP146" i="68"/>
  <c r="AC146" i="68"/>
  <c r="C146" i="68"/>
  <c r="BE145" i="68"/>
  <c r="AP145" i="68"/>
  <c r="AC145" i="68"/>
  <c r="H145" i="68"/>
  <c r="C145" i="68"/>
  <c r="BE144" i="68"/>
  <c r="AP144" i="68"/>
  <c r="AC144" i="68"/>
  <c r="H144" i="68"/>
  <c r="C144" i="68"/>
  <c r="BE143" i="68"/>
  <c r="AP143" i="68"/>
  <c r="AC143" i="68"/>
  <c r="H143" i="68"/>
  <c r="C143" i="68"/>
  <c r="BE142" i="68"/>
  <c r="AP142" i="68"/>
  <c r="AC142" i="68"/>
  <c r="H142" i="68"/>
  <c r="C142" i="68"/>
  <c r="BE141" i="68"/>
  <c r="AP141" i="68"/>
  <c r="AC141" i="68"/>
  <c r="H141" i="68"/>
  <c r="C141" i="68"/>
  <c r="BE140" i="68"/>
  <c r="AP140" i="68"/>
  <c r="AC140" i="68"/>
  <c r="H140" i="68"/>
  <c r="C140" i="68"/>
  <c r="BE139" i="68"/>
  <c r="AP139" i="68"/>
  <c r="AC139" i="68"/>
  <c r="H139" i="68"/>
  <c r="C139" i="68"/>
  <c r="BE138" i="68"/>
  <c r="AP138" i="68"/>
  <c r="AC138" i="68"/>
  <c r="H138" i="68"/>
  <c r="C138" i="68"/>
  <c r="BE137" i="68"/>
  <c r="AP137" i="68"/>
  <c r="AC137" i="68"/>
  <c r="H137" i="68"/>
  <c r="C137" i="68"/>
  <c r="BE136" i="68"/>
  <c r="AP136" i="68"/>
  <c r="AC136" i="68"/>
  <c r="H136" i="68"/>
  <c r="C136" i="68"/>
  <c r="BE135" i="68"/>
  <c r="AP135" i="68"/>
  <c r="AC135" i="68"/>
  <c r="H135" i="68"/>
  <c r="C135" i="68"/>
  <c r="BE134" i="68"/>
  <c r="AP134" i="68"/>
  <c r="AC134" i="68"/>
  <c r="H134" i="68"/>
  <c r="C134" i="68"/>
  <c r="BE133" i="68"/>
  <c r="AP133" i="68"/>
  <c r="AC133" i="68"/>
  <c r="H133" i="68"/>
  <c r="C133" i="68"/>
  <c r="BE132" i="68"/>
  <c r="AP132" i="68"/>
  <c r="AC132" i="68"/>
  <c r="H132" i="68"/>
  <c r="C132" i="68"/>
  <c r="BE131" i="68"/>
  <c r="AP131" i="68"/>
  <c r="AC131" i="68"/>
  <c r="H131" i="68"/>
  <c r="C131" i="68"/>
  <c r="BE130" i="68"/>
  <c r="AP130" i="68"/>
  <c r="AC130" i="68"/>
  <c r="H130" i="68"/>
  <c r="C130" i="68"/>
  <c r="BE128" i="68"/>
  <c r="AP128" i="68"/>
  <c r="AC128" i="68"/>
  <c r="H128" i="68"/>
  <c r="C128" i="68"/>
  <c r="BE127" i="68"/>
  <c r="AP127" i="68"/>
  <c r="AC127" i="68"/>
  <c r="H127" i="68"/>
  <c r="C127" i="68"/>
  <c r="BE126" i="68"/>
  <c r="AP126" i="68"/>
  <c r="AC126" i="68"/>
  <c r="H126" i="68"/>
  <c r="C126" i="68"/>
  <c r="BE125" i="68"/>
  <c r="AP125" i="68"/>
  <c r="AC125" i="68"/>
  <c r="H125" i="68"/>
  <c r="C125" i="68"/>
  <c r="BE124" i="68"/>
  <c r="AP124" i="68"/>
  <c r="AC124" i="68"/>
  <c r="H124" i="68"/>
  <c r="C124" i="68"/>
  <c r="BE123" i="68"/>
  <c r="AP123" i="68"/>
  <c r="AC123" i="68"/>
  <c r="H123" i="68"/>
  <c r="C123" i="68"/>
  <c r="BE122" i="68"/>
  <c r="AP122" i="68"/>
  <c r="AC122" i="68"/>
  <c r="H122" i="68"/>
  <c r="C122" i="68"/>
  <c r="BE121" i="68"/>
  <c r="AP121" i="68"/>
  <c r="AC121" i="68"/>
  <c r="H121" i="68"/>
  <c r="C121" i="68"/>
  <c r="BE120" i="68"/>
  <c r="AP120" i="68"/>
  <c r="AC120" i="68"/>
  <c r="H120" i="68"/>
  <c r="C120" i="68"/>
  <c r="BE119" i="68"/>
  <c r="AP119" i="68"/>
  <c r="AC119" i="68"/>
  <c r="H119" i="68"/>
  <c r="C119" i="68"/>
  <c r="BE118" i="68"/>
  <c r="AP118" i="68"/>
  <c r="AC118" i="68"/>
  <c r="H118" i="68"/>
  <c r="C118" i="68"/>
  <c r="BE117" i="68"/>
  <c r="AP117" i="68"/>
  <c r="AC117" i="68"/>
  <c r="H117" i="68"/>
  <c r="C117" i="68"/>
  <c r="BE116" i="68"/>
  <c r="AP116" i="68"/>
  <c r="AC116" i="68"/>
  <c r="C116" i="68"/>
  <c r="BE115" i="68"/>
  <c r="AP115" i="68"/>
  <c r="AC115" i="68"/>
  <c r="H115" i="68"/>
  <c r="C115" i="68"/>
  <c r="BE114" i="68"/>
  <c r="AP114" i="68"/>
  <c r="AC114" i="68"/>
  <c r="C114" i="68"/>
  <c r="BE113" i="68"/>
  <c r="AP113" i="68"/>
  <c r="AC113" i="68"/>
  <c r="H113" i="68"/>
  <c r="C113" i="68"/>
  <c r="BE112" i="68"/>
  <c r="AP112" i="68"/>
  <c r="AC112" i="68"/>
  <c r="H112" i="68"/>
  <c r="C112" i="68"/>
  <c r="BE111" i="68"/>
  <c r="AP111" i="68"/>
  <c r="AC111" i="68"/>
  <c r="H111" i="68"/>
  <c r="C111" i="68"/>
  <c r="BE110" i="68"/>
  <c r="AP110" i="68"/>
  <c r="AC110" i="68"/>
  <c r="H110" i="68"/>
  <c r="C110" i="68"/>
  <c r="BE109" i="68"/>
  <c r="AP109" i="68"/>
  <c r="AC109" i="68"/>
  <c r="H109" i="68"/>
  <c r="C109" i="68"/>
  <c r="BE108" i="68"/>
  <c r="AP108" i="68"/>
  <c r="AC108" i="68"/>
  <c r="H108" i="68"/>
  <c r="C108" i="68"/>
  <c r="BE107" i="68"/>
  <c r="AP107" i="68"/>
  <c r="AC107" i="68"/>
  <c r="H107" i="68"/>
  <c r="C107" i="68"/>
  <c r="BE106" i="68"/>
  <c r="AP106" i="68"/>
  <c r="AC106" i="68"/>
  <c r="H106" i="68"/>
  <c r="C106" i="68"/>
  <c r="BE105" i="68"/>
  <c r="AP105" i="68"/>
  <c r="AC105" i="68"/>
  <c r="H105" i="68"/>
  <c r="C105" i="68"/>
  <c r="BE104" i="68"/>
  <c r="AP104" i="68"/>
  <c r="AC104" i="68"/>
  <c r="H104" i="68"/>
  <c r="C104" i="68"/>
  <c r="BE103" i="68"/>
  <c r="AP103" i="68"/>
  <c r="AC103" i="68"/>
  <c r="C103" i="68"/>
  <c r="BE102" i="68"/>
  <c r="AP102" i="68"/>
  <c r="AC102" i="68"/>
  <c r="H102" i="68"/>
  <c r="C102" i="68"/>
  <c r="BE101" i="68"/>
  <c r="AP101" i="68"/>
  <c r="AC101" i="68"/>
  <c r="H101" i="68"/>
  <c r="C101" i="68"/>
  <c r="BE100" i="68"/>
  <c r="AP100" i="68"/>
  <c r="AC100" i="68"/>
  <c r="H100" i="68"/>
  <c r="C100" i="68"/>
  <c r="BE99" i="68"/>
  <c r="AP99" i="68"/>
  <c r="AC99" i="68"/>
  <c r="H99" i="68"/>
  <c r="C99" i="68"/>
  <c r="BE98" i="68"/>
  <c r="AP98" i="68"/>
  <c r="AC98" i="68"/>
  <c r="H98" i="68"/>
  <c r="C98" i="68"/>
  <c r="BE97" i="68"/>
  <c r="AP97" i="68"/>
  <c r="AC97" i="68"/>
  <c r="H97" i="68"/>
  <c r="C97" i="68"/>
  <c r="BE96" i="68"/>
  <c r="AP96" i="68"/>
  <c r="AC96" i="68"/>
  <c r="H96" i="68"/>
  <c r="C96" i="68"/>
  <c r="BE95" i="68"/>
  <c r="AP95" i="68"/>
  <c r="AC95" i="68"/>
  <c r="C95" i="68"/>
  <c r="BE94" i="68"/>
  <c r="AP94" i="68"/>
  <c r="AC94" i="68"/>
  <c r="C94" i="68"/>
  <c r="BE92" i="68"/>
  <c r="AP92" i="68"/>
  <c r="AC92" i="68"/>
  <c r="H92" i="68"/>
  <c r="C92" i="68"/>
  <c r="BE91" i="68"/>
  <c r="AP91" i="68"/>
  <c r="AC91" i="68"/>
  <c r="H91" i="68"/>
  <c r="C91" i="68"/>
  <c r="BE90" i="68"/>
  <c r="AP90" i="68"/>
  <c r="AC90" i="68"/>
  <c r="C90" i="68"/>
  <c r="BE89" i="68"/>
  <c r="AP89" i="68"/>
  <c r="AC89" i="68"/>
  <c r="H89" i="68"/>
  <c r="C89" i="68"/>
  <c r="BE88" i="68"/>
  <c r="AP88" i="68"/>
  <c r="AC88" i="68"/>
  <c r="H88" i="68"/>
  <c r="C88" i="68"/>
  <c r="BE87" i="68"/>
  <c r="AP87" i="68"/>
  <c r="AC87" i="68"/>
  <c r="H87" i="68"/>
  <c r="C87" i="68"/>
  <c r="BE86" i="68"/>
  <c r="AP86" i="68"/>
  <c r="AC86" i="68"/>
  <c r="H86" i="68"/>
  <c r="C86" i="68"/>
  <c r="BE85" i="68"/>
  <c r="AP85" i="68"/>
  <c r="AC85" i="68"/>
  <c r="C85" i="68"/>
  <c r="BE84" i="68"/>
  <c r="AP84" i="68"/>
  <c r="AC84" i="68"/>
  <c r="H84" i="68"/>
  <c r="C84" i="68"/>
  <c r="BE82" i="68"/>
  <c r="AP82" i="68"/>
  <c r="AC82" i="68"/>
  <c r="H82" i="68"/>
  <c r="C82" i="68"/>
  <c r="BE81" i="68"/>
  <c r="AP81" i="68"/>
  <c r="AC81" i="68"/>
  <c r="H81" i="68"/>
  <c r="C81" i="68"/>
  <c r="BE80" i="68"/>
  <c r="AP80" i="68"/>
  <c r="AC80" i="68"/>
  <c r="C80" i="68"/>
  <c r="BE79" i="68"/>
  <c r="AP79" i="68"/>
  <c r="AC79" i="68"/>
  <c r="H79" i="68"/>
  <c r="C79" i="68"/>
  <c r="BE78" i="68"/>
  <c r="AP78" i="68"/>
  <c r="AC78" i="68"/>
  <c r="H78" i="68"/>
  <c r="C78" i="68"/>
  <c r="BE77" i="68"/>
  <c r="AP77" i="68"/>
  <c r="AC77" i="68"/>
  <c r="H77" i="68"/>
  <c r="C77" i="68"/>
  <c r="BE76" i="68"/>
  <c r="AP76" i="68"/>
  <c r="AC76" i="68"/>
  <c r="H76" i="68"/>
  <c r="C76" i="68"/>
  <c r="BE75" i="68"/>
  <c r="AP75" i="68"/>
  <c r="AC75" i="68"/>
  <c r="H75" i="68"/>
  <c r="C75" i="68"/>
  <c r="BE74" i="68"/>
  <c r="AP74" i="68"/>
  <c r="AC74" i="68"/>
  <c r="H74" i="68"/>
  <c r="C74" i="68"/>
  <c r="BE73" i="68"/>
  <c r="AP73" i="68"/>
  <c r="AC73" i="68"/>
  <c r="H73" i="68"/>
  <c r="C73" i="68"/>
  <c r="BE72" i="68"/>
  <c r="AP72" i="68"/>
  <c r="AC72" i="68"/>
  <c r="H72" i="68"/>
  <c r="C72" i="68"/>
  <c r="BE71" i="68"/>
  <c r="AP71" i="68"/>
  <c r="AC71" i="68"/>
  <c r="H71" i="68"/>
  <c r="C71" i="68"/>
  <c r="BE70" i="68"/>
  <c r="AP70" i="68"/>
  <c r="AC70" i="68"/>
  <c r="H70" i="68"/>
  <c r="C70" i="68"/>
  <c r="BE69" i="68"/>
  <c r="AP69" i="68"/>
  <c r="AC69" i="68"/>
  <c r="H69" i="68"/>
  <c r="C69" i="68"/>
  <c r="BE67" i="68"/>
  <c r="AP67" i="68"/>
  <c r="AC67" i="68"/>
  <c r="H67" i="68"/>
  <c r="C67" i="68"/>
  <c r="BE66" i="68"/>
  <c r="AP66" i="68"/>
  <c r="AC66" i="68"/>
  <c r="C66" i="68"/>
  <c r="BE65" i="68"/>
  <c r="AP65" i="68"/>
  <c r="AC65" i="68"/>
  <c r="H65" i="68"/>
  <c r="C65" i="68"/>
  <c r="BE64" i="68"/>
  <c r="AP64" i="68"/>
  <c r="AC64" i="68"/>
  <c r="H64" i="68"/>
  <c r="C64" i="68"/>
  <c r="BE63" i="68"/>
  <c r="AP63" i="68"/>
  <c r="AC63" i="68"/>
  <c r="H63" i="68"/>
  <c r="C63" i="68"/>
  <c r="BE62" i="68"/>
  <c r="AP62" i="68"/>
  <c r="AC62" i="68"/>
  <c r="H62" i="68"/>
  <c r="C62" i="68"/>
  <c r="BE61" i="68"/>
  <c r="AP61" i="68"/>
  <c r="AC61" i="68"/>
  <c r="H61" i="68"/>
  <c r="C61" i="68"/>
  <c r="BE60" i="68"/>
  <c r="AP60" i="68"/>
  <c r="AC60" i="68"/>
  <c r="H60" i="68"/>
  <c r="C60" i="68"/>
  <c r="BE59" i="68"/>
  <c r="AP59" i="68"/>
  <c r="AC59" i="68"/>
  <c r="H59" i="68"/>
  <c r="C59" i="68"/>
  <c r="BE58" i="68"/>
  <c r="AP58" i="68"/>
  <c r="AC58" i="68"/>
  <c r="H58" i="68"/>
  <c r="C58" i="68"/>
  <c r="BE57" i="68"/>
  <c r="AP57" i="68"/>
  <c r="AC57" i="68"/>
  <c r="H57" i="68"/>
  <c r="C57" i="68"/>
  <c r="BE56" i="68"/>
  <c r="AP56" i="68"/>
  <c r="AC56" i="68"/>
  <c r="H56" i="68"/>
  <c r="C56" i="68"/>
  <c r="BE54" i="68"/>
  <c r="AP54" i="68"/>
  <c r="AC54" i="68"/>
  <c r="H54" i="68"/>
  <c r="C54" i="68"/>
  <c r="BE53" i="68"/>
  <c r="AP53" i="68"/>
  <c r="AC53" i="68"/>
  <c r="H53" i="68"/>
  <c r="C53" i="68"/>
  <c r="BE52" i="68"/>
  <c r="AP52" i="68"/>
  <c r="AC52" i="68"/>
  <c r="H52" i="68"/>
  <c r="C52" i="68"/>
  <c r="BE51" i="68"/>
  <c r="AP51" i="68"/>
  <c r="AC51" i="68"/>
  <c r="H51" i="68"/>
  <c r="C51" i="68"/>
  <c r="BE50" i="68"/>
  <c r="AP50" i="68"/>
  <c r="AC50" i="68"/>
  <c r="H50" i="68"/>
  <c r="C50" i="68"/>
  <c r="BE49" i="68"/>
  <c r="AP49" i="68"/>
  <c r="AC49" i="68"/>
  <c r="H49" i="68"/>
  <c r="C49" i="68"/>
  <c r="BE48" i="68"/>
  <c r="AP48" i="68"/>
  <c r="AC48" i="68"/>
  <c r="C48" i="68"/>
  <c r="BE47" i="68"/>
  <c r="AP47" i="68"/>
  <c r="AC47" i="68"/>
  <c r="H47" i="68"/>
  <c r="C47" i="68"/>
  <c r="BE46" i="68"/>
  <c r="AP46" i="68"/>
  <c r="AC46" i="68"/>
  <c r="H46" i="68"/>
  <c r="C46" i="68"/>
  <c r="BE45" i="68"/>
  <c r="AP45" i="68"/>
  <c r="AC45" i="68"/>
  <c r="H45" i="68"/>
  <c r="C45" i="68"/>
  <c r="BE44" i="68"/>
  <c r="AP44" i="68"/>
  <c r="AC44" i="68"/>
  <c r="C44" i="68"/>
  <c r="BE43" i="68"/>
  <c r="AP43" i="68"/>
  <c r="AC43" i="68"/>
  <c r="H43" i="68"/>
  <c r="C43" i="68"/>
  <c r="BE42" i="68"/>
  <c r="AP42" i="68"/>
  <c r="AC42" i="68"/>
  <c r="H42" i="68"/>
  <c r="C42" i="68"/>
  <c r="BE41" i="68"/>
  <c r="AP41" i="68"/>
  <c r="AC41" i="68"/>
  <c r="C41" i="68"/>
  <c r="BE40" i="68"/>
  <c r="AP40" i="68"/>
  <c r="AC40" i="68"/>
  <c r="H40" i="68"/>
  <c r="C40" i="68"/>
  <c r="BE39" i="68"/>
  <c r="BF39" i="68" s="1"/>
  <c r="C39" i="68"/>
  <c r="BE38" i="68"/>
  <c r="AP38" i="68"/>
  <c r="AC38" i="68"/>
  <c r="H38" i="68"/>
  <c r="C38" i="68"/>
  <c r="BE37" i="68"/>
  <c r="AP37" i="68"/>
  <c r="AC37" i="68"/>
  <c r="H37" i="68"/>
  <c r="C37" i="68"/>
  <c r="BE36" i="68"/>
  <c r="AP36" i="68"/>
  <c r="AC36" i="68"/>
  <c r="H36" i="68"/>
  <c r="C36" i="68"/>
  <c r="BE35" i="68"/>
  <c r="AP35" i="68"/>
  <c r="AC35" i="68"/>
  <c r="H35" i="68"/>
  <c r="C35" i="68"/>
  <c r="BE34" i="68"/>
  <c r="AP34" i="68"/>
  <c r="AC34" i="68"/>
  <c r="H34" i="68"/>
  <c r="C34" i="68"/>
  <c r="BE33" i="68"/>
  <c r="AP33" i="68"/>
  <c r="AC33" i="68"/>
  <c r="H33" i="68"/>
  <c r="C33" i="68"/>
  <c r="BE32" i="68"/>
  <c r="AP32" i="68"/>
  <c r="AC32" i="68"/>
  <c r="H32" i="68"/>
  <c r="C32" i="68"/>
  <c r="BE31" i="68"/>
  <c r="AP31" i="68"/>
  <c r="AC31" i="68"/>
  <c r="H31" i="68"/>
  <c r="C31" i="68"/>
  <c r="BE30" i="68"/>
  <c r="AP30" i="68"/>
  <c r="AC30" i="68"/>
  <c r="H30" i="68"/>
  <c r="C30" i="68"/>
  <c r="BE29" i="68"/>
  <c r="AP29" i="68"/>
  <c r="AC29" i="68"/>
  <c r="H29" i="68"/>
  <c r="C29" i="68"/>
  <c r="BE28" i="68"/>
  <c r="AP28" i="68"/>
  <c r="AC28" i="68"/>
  <c r="H28" i="68"/>
  <c r="C28" i="68"/>
  <c r="BE27" i="68"/>
  <c r="AP27" i="68"/>
  <c r="AC27" i="68"/>
  <c r="H27" i="68"/>
  <c r="C27" i="68"/>
  <c r="BE26" i="68"/>
  <c r="AP26" i="68"/>
  <c r="AC26" i="68"/>
  <c r="H26" i="68"/>
  <c r="C26" i="68"/>
  <c r="BE25" i="68"/>
  <c r="AP25" i="68"/>
  <c r="AC25" i="68"/>
  <c r="H25" i="68"/>
  <c r="C25" i="68"/>
  <c r="BE24" i="68"/>
  <c r="AP24" i="68"/>
  <c r="AC24" i="68"/>
  <c r="H24" i="68"/>
  <c r="C24" i="68"/>
  <c r="BE23" i="68"/>
  <c r="AP23" i="68"/>
  <c r="AC23" i="68"/>
  <c r="H23" i="68"/>
  <c r="C23" i="68"/>
  <c r="BE22" i="68"/>
  <c r="AP22" i="68"/>
  <c r="AC22" i="68"/>
  <c r="H22" i="68"/>
  <c r="C22" i="68"/>
  <c r="BE21" i="68"/>
  <c r="AP21" i="68"/>
  <c r="AC21" i="68"/>
  <c r="H21" i="68"/>
  <c r="C21" i="68"/>
  <c r="BE20" i="68"/>
  <c r="AP20" i="68"/>
  <c r="AC20" i="68"/>
  <c r="C20" i="68"/>
  <c r="BE19" i="68"/>
  <c r="AP19" i="68"/>
  <c r="AC19" i="68"/>
  <c r="H19" i="68"/>
  <c r="C19" i="68"/>
  <c r="BE18" i="68"/>
  <c r="AP18" i="68"/>
  <c r="AC18" i="68"/>
  <c r="H18" i="68"/>
  <c r="C18" i="68"/>
  <c r="BE17" i="68"/>
  <c r="AP17" i="68"/>
  <c r="AC17" i="68"/>
  <c r="H17" i="68"/>
  <c r="C17" i="68"/>
  <c r="BE16" i="68"/>
  <c r="AP16" i="68"/>
  <c r="AC16" i="68"/>
  <c r="H16" i="68"/>
  <c r="C16" i="68"/>
  <c r="BE15" i="68"/>
  <c r="AP15" i="68"/>
  <c r="AC15" i="68"/>
  <c r="H15" i="68"/>
  <c r="C15" i="68"/>
  <c r="BE14" i="68"/>
  <c r="AP14" i="68"/>
  <c r="AC14" i="68"/>
  <c r="H14" i="68"/>
  <c r="C14" i="68"/>
  <c r="BE13" i="68"/>
  <c r="AP13" i="68"/>
  <c r="AC13" i="68"/>
  <c r="H13" i="68"/>
  <c r="C13" i="68"/>
  <c r="BE12" i="68"/>
  <c r="AP12" i="68"/>
  <c r="AC12" i="68"/>
  <c r="H12" i="68"/>
  <c r="C12" i="68"/>
  <c r="BE11" i="68"/>
  <c r="AP11" i="68"/>
  <c r="AC11" i="68"/>
  <c r="H11" i="68"/>
  <c r="C11" i="68"/>
  <c r="BE10" i="68"/>
  <c r="AP10" i="68"/>
  <c r="AC10" i="68"/>
  <c r="H10" i="68"/>
  <c r="C10" i="68"/>
  <c r="BE9" i="68"/>
  <c r="AP9" i="68"/>
  <c r="AC9" i="68"/>
  <c r="H9" i="68"/>
  <c r="C9" i="68"/>
  <c r="BE8" i="68"/>
  <c r="AP8" i="68"/>
  <c r="AC8" i="68"/>
  <c r="H8" i="68"/>
  <c r="C8" i="68"/>
  <c r="BE7" i="68"/>
  <c r="AP7" i="68"/>
  <c r="AC7" i="68"/>
  <c r="C7" i="68"/>
  <c r="BE6" i="68"/>
  <c r="AP6" i="68"/>
  <c r="AC6" i="68"/>
  <c r="H6" i="68"/>
  <c r="C6" i="68"/>
  <c r="BE164" i="68"/>
  <c r="U156" i="62"/>
  <c r="T156" i="62"/>
  <c r="T158" i="62" s="1"/>
  <c r="T161" i="62" s="1"/>
  <c r="V148" i="62"/>
  <c r="V155" i="62"/>
  <c r="V13" i="62"/>
  <c r="V14" i="62"/>
  <c r="V15" i="62"/>
  <c r="V16" i="62"/>
  <c r="V17" i="62"/>
  <c r="V18" i="62"/>
  <c r="V19" i="62"/>
  <c r="V20" i="62"/>
  <c r="V21" i="62"/>
  <c r="V22" i="62"/>
  <c r="V23" i="62"/>
  <c r="V24" i="62"/>
  <c r="V25" i="62"/>
  <c r="V26" i="62"/>
  <c r="V27" i="62"/>
  <c r="V28" i="62"/>
  <c r="V29" i="62"/>
  <c r="V30" i="62"/>
  <c r="V31" i="62"/>
  <c r="V32" i="62"/>
  <c r="V33" i="62"/>
  <c r="V34" i="62"/>
  <c r="V35" i="62"/>
  <c r="V36" i="62"/>
  <c r="V37" i="62"/>
  <c r="V38" i="62"/>
  <c r="V39" i="62"/>
  <c r="V40" i="62"/>
  <c r="V41" i="62"/>
  <c r="V42" i="62"/>
  <c r="V43" i="62"/>
  <c r="V44" i="62"/>
  <c r="V45" i="62"/>
  <c r="V46" i="62"/>
  <c r="V47" i="62"/>
  <c r="V48" i="62"/>
  <c r="V49" i="62"/>
  <c r="V50" i="62"/>
  <c r="V51" i="62"/>
  <c r="V52" i="62"/>
  <c r="V53" i="62"/>
  <c r="V54" i="62"/>
  <c r="V55" i="62"/>
  <c r="V56" i="62"/>
  <c r="V58" i="62"/>
  <c r="V59" i="62"/>
  <c r="V60" i="62"/>
  <c r="V61" i="62"/>
  <c r="V62" i="62"/>
  <c r="V63" i="62"/>
  <c r="V64" i="62"/>
  <c r="V65" i="62"/>
  <c r="V66" i="62"/>
  <c r="V67" i="62"/>
  <c r="V68" i="62"/>
  <c r="V69" i="62"/>
  <c r="V71" i="62"/>
  <c r="V72" i="62"/>
  <c r="V73" i="62"/>
  <c r="V74" i="62"/>
  <c r="V75" i="62"/>
  <c r="V76" i="62"/>
  <c r="V77" i="62"/>
  <c r="V78" i="62"/>
  <c r="V79" i="62"/>
  <c r="V80" i="62"/>
  <c r="V81" i="62"/>
  <c r="V82" i="62"/>
  <c r="V83" i="62"/>
  <c r="V84" i="62"/>
  <c r="V86" i="62"/>
  <c r="V87" i="62"/>
  <c r="V88" i="62"/>
  <c r="V89" i="62"/>
  <c r="V90" i="62"/>
  <c r="V91" i="62"/>
  <c r="V92" i="62"/>
  <c r="V93" i="62"/>
  <c r="V94" i="62"/>
  <c r="V96" i="62"/>
  <c r="V97" i="62"/>
  <c r="V98" i="62"/>
  <c r="V99" i="62"/>
  <c r="V100" i="62"/>
  <c r="V101" i="62"/>
  <c r="V102" i="62"/>
  <c r="V103" i="62"/>
  <c r="V104" i="62"/>
  <c r="V105" i="62"/>
  <c r="V106" i="62"/>
  <c r="V107" i="62"/>
  <c r="V108" i="62"/>
  <c r="V109" i="62"/>
  <c r="V110" i="62"/>
  <c r="V111" i="62"/>
  <c r="V112" i="62"/>
  <c r="V113" i="62"/>
  <c r="V114" i="62"/>
  <c r="V115" i="62"/>
  <c r="V116" i="62"/>
  <c r="V117" i="62"/>
  <c r="V118" i="62"/>
  <c r="V119" i="62"/>
  <c r="V120" i="62"/>
  <c r="V121" i="62"/>
  <c r="V122" i="62"/>
  <c r="V123" i="62"/>
  <c r="V124" i="62"/>
  <c r="V125" i="62"/>
  <c r="V126" i="62"/>
  <c r="V127" i="62"/>
  <c r="V128" i="62"/>
  <c r="V129" i="62"/>
  <c r="V130" i="62"/>
  <c r="V132" i="62"/>
  <c r="V133" i="62"/>
  <c r="V134" i="62"/>
  <c r="V135" i="62"/>
  <c r="V136" i="62"/>
  <c r="V137" i="62"/>
  <c r="V138" i="62"/>
  <c r="V139" i="62"/>
  <c r="V140" i="62"/>
  <c r="V141" i="62"/>
  <c r="V142" i="62"/>
  <c r="V143" i="62"/>
  <c r="V144" i="62"/>
  <c r="V145" i="62"/>
  <c r="V146" i="62"/>
  <c r="V147" i="62"/>
  <c r="V149" i="62"/>
  <c r="V150" i="62"/>
  <c r="V151" i="62"/>
  <c r="V152" i="62"/>
  <c r="V12" i="62"/>
  <c r="V11" i="62"/>
  <c r="V10" i="62"/>
  <c r="V9" i="62"/>
  <c r="V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36" i="62"/>
  <c r="C37" i="62"/>
  <c r="C38" i="62"/>
  <c r="C39" i="62"/>
  <c r="C40" i="62"/>
  <c r="C41" i="62"/>
  <c r="C42" i="62"/>
  <c r="C43" i="62"/>
  <c r="C44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58" i="62"/>
  <c r="C59" i="62"/>
  <c r="C60" i="62"/>
  <c r="C61" i="62"/>
  <c r="C62" i="62"/>
  <c r="C63" i="62"/>
  <c r="C64" i="62"/>
  <c r="C65" i="62"/>
  <c r="C66" i="62"/>
  <c r="C67" i="62"/>
  <c r="C68" i="62"/>
  <c r="C69" i="62"/>
  <c r="C71" i="62"/>
  <c r="C72" i="62"/>
  <c r="C73" i="62"/>
  <c r="C74" i="62"/>
  <c r="C75" i="62"/>
  <c r="C76" i="62"/>
  <c r="C77" i="62"/>
  <c r="C78" i="62"/>
  <c r="C79" i="62"/>
  <c r="C80" i="62"/>
  <c r="C81" i="62"/>
  <c r="C82" i="62"/>
  <c r="C83" i="62"/>
  <c r="C84" i="62"/>
  <c r="C86" i="62"/>
  <c r="C87" i="62"/>
  <c r="C88" i="62"/>
  <c r="C89" i="62"/>
  <c r="C90" i="62"/>
  <c r="C91" i="62"/>
  <c r="C92" i="62"/>
  <c r="C93" i="62"/>
  <c r="C94" i="62"/>
  <c r="C96" i="62"/>
  <c r="C97" i="62"/>
  <c r="C98" i="62"/>
  <c r="C99" i="62"/>
  <c r="C100" i="62"/>
  <c r="C101" i="62"/>
  <c r="C102" i="62"/>
  <c r="C103" i="62"/>
  <c r="C104" i="62"/>
  <c r="C105" i="62"/>
  <c r="C106" i="62"/>
  <c r="C107" i="62"/>
  <c r="C108" i="62"/>
  <c r="C109" i="62"/>
  <c r="C110" i="62"/>
  <c r="C111" i="62"/>
  <c r="C112" i="62"/>
  <c r="C113" i="62"/>
  <c r="C114" i="62"/>
  <c r="C115" i="62"/>
  <c r="C116" i="62"/>
  <c r="C117" i="62"/>
  <c r="C118" i="62"/>
  <c r="C119" i="62"/>
  <c r="C120" i="62"/>
  <c r="C121" i="62"/>
  <c r="C122" i="62"/>
  <c r="C123" i="62"/>
  <c r="C124" i="62"/>
  <c r="C125" i="62"/>
  <c r="C126" i="62"/>
  <c r="C127" i="62"/>
  <c r="C128" i="62"/>
  <c r="C129" i="62"/>
  <c r="C130" i="62"/>
  <c r="C132" i="62"/>
  <c r="C133" i="62"/>
  <c r="C134" i="62"/>
  <c r="C135" i="62"/>
  <c r="C136" i="62"/>
  <c r="C137" i="62"/>
  <c r="C138" i="62"/>
  <c r="C139" i="62"/>
  <c r="C140" i="62"/>
  <c r="C141" i="62"/>
  <c r="C142" i="62"/>
  <c r="C143" i="62"/>
  <c r="C144" i="62"/>
  <c r="C145" i="62"/>
  <c r="C146" i="62"/>
  <c r="C147" i="62"/>
  <c r="C148" i="62"/>
  <c r="C149" i="62"/>
  <c r="C150" i="62"/>
  <c r="C151" i="62"/>
  <c r="C152" i="62"/>
  <c r="C155" i="62"/>
  <c r="DE159" i="62"/>
  <c r="DE155" i="62"/>
  <c r="DE152" i="62"/>
  <c r="DE151" i="62"/>
  <c r="DE150" i="62"/>
  <c r="DE149" i="62"/>
  <c r="DE148" i="62"/>
  <c r="DE147" i="62"/>
  <c r="DE146" i="62"/>
  <c r="DE145" i="62"/>
  <c r="DE144" i="62"/>
  <c r="DE143" i="62"/>
  <c r="DE142" i="62"/>
  <c r="DE141" i="62"/>
  <c r="DE140" i="62"/>
  <c r="DE139" i="62"/>
  <c r="DE138" i="62"/>
  <c r="DE137" i="62"/>
  <c r="DE136" i="62"/>
  <c r="DE135" i="62"/>
  <c r="DE134" i="62"/>
  <c r="DE133" i="62"/>
  <c r="DE132" i="62"/>
  <c r="DE130" i="62"/>
  <c r="DE129" i="62"/>
  <c r="DE128" i="62"/>
  <c r="DE127" i="62"/>
  <c r="DE126" i="62"/>
  <c r="DE125" i="62"/>
  <c r="DE124" i="62"/>
  <c r="DE123" i="62"/>
  <c r="DE122" i="62"/>
  <c r="DE121" i="62"/>
  <c r="DE120" i="62"/>
  <c r="DE119" i="62"/>
  <c r="DE118" i="62"/>
  <c r="DE117" i="62"/>
  <c r="DE116" i="62"/>
  <c r="DE115" i="62"/>
  <c r="DE114" i="62"/>
  <c r="DE113" i="62"/>
  <c r="DE112" i="62"/>
  <c r="DE111" i="62"/>
  <c r="DE110" i="62"/>
  <c r="DE109" i="62"/>
  <c r="DE108" i="62"/>
  <c r="DE107" i="62"/>
  <c r="DE106" i="62"/>
  <c r="DE105" i="62"/>
  <c r="DE104" i="62"/>
  <c r="DE103" i="62"/>
  <c r="DE102" i="62"/>
  <c r="DE101" i="62"/>
  <c r="DE100" i="62"/>
  <c r="DE99" i="62"/>
  <c r="DE98" i="62"/>
  <c r="DE97" i="62"/>
  <c r="DE96" i="62"/>
  <c r="DE94" i="62"/>
  <c r="DE93" i="62"/>
  <c r="DE92" i="62"/>
  <c r="DE91" i="62"/>
  <c r="DE90" i="62"/>
  <c r="DE89" i="62"/>
  <c r="DE88" i="62"/>
  <c r="DE87" i="62"/>
  <c r="DE86" i="62"/>
  <c r="DE84" i="62"/>
  <c r="DE83" i="62"/>
  <c r="DE82" i="62"/>
  <c r="DE81" i="62"/>
  <c r="DE80" i="62"/>
  <c r="DE79" i="62"/>
  <c r="DE78" i="62"/>
  <c r="DE77" i="62"/>
  <c r="DE76" i="62"/>
  <c r="DE75" i="62"/>
  <c r="DE74" i="62"/>
  <c r="DE73" i="62"/>
  <c r="DE72" i="62"/>
  <c r="DE71" i="62"/>
  <c r="DE69" i="62"/>
  <c r="DE68" i="62"/>
  <c r="DE67" i="62"/>
  <c r="DE66" i="62"/>
  <c r="DG66" i="62" s="1"/>
  <c r="DE65" i="62"/>
  <c r="DE64" i="62"/>
  <c r="DE63" i="62"/>
  <c r="DE62" i="62"/>
  <c r="DE61" i="62"/>
  <c r="DE60" i="62"/>
  <c r="DE59" i="62"/>
  <c r="DE58" i="62"/>
  <c r="DE56" i="62"/>
  <c r="DE55" i="62"/>
  <c r="DE54" i="62"/>
  <c r="DE53" i="62"/>
  <c r="DE52" i="62"/>
  <c r="DE51" i="62"/>
  <c r="DE50" i="62"/>
  <c r="DE49" i="62"/>
  <c r="DE48" i="62"/>
  <c r="DE47" i="62"/>
  <c r="DE46" i="62"/>
  <c r="DE45" i="62"/>
  <c r="DE44" i="62"/>
  <c r="DE43" i="62"/>
  <c r="DE42" i="62"/>
  <c r="DE41" i="62"/>
  <c r="DG41" i="62" s="1"/>
  <c r="DE40" i="62"/>
  <c r="DE39" i="62"/>
  <c r="DE38" i="62"/>
  <c r="DE37" i="62"/>
  <c r="DE35" i="62"/>
  <c r="DE34" i="62"/>
  <c r="DE36" i="62"/>
  <c r="DE33" i="62"/>
  <c r="DE32" i="62"/>
  <c r="DE30" i="62"/>
  <c r="DE31" i="62"/>
  <c r="DE29" i="62"/>
  <c r="DE28" i="62"/>
  <c r="DE27" i="62"/>
  <c r="DE26" i="62"/>
  <c r="DE25" i="62"/>
  <c r="DE24" i="62"/>
  <c r="DE23" i="62"/>
  <c r="DE22" i="62"/>
  <c r="DE21" i="62"/>
  <c r="DE20" i="62"/>
  <c r="DE19" i="62"/>
  <c r="DE18" i="62"/>
  <c r="DE17" i="62"/>
  <c r="DE16" i="62"/>
  <c r="DE15" i="62"/>
  <c r="DE14" i="62"/>
  <c r="DE13" i="62"/>
  <c r="DE12" i="62"/>
  <c r="DE11" i="62"/>
  <c r="DE10" i="62"/>
  <c r="DE9" i="62"/>
  <c r="DE8" i="62"/>
  <c r="CT156" i="62"/>
  <c r="CS156" i="62"/>
  <c r="CR156" i="62"/>
  <c r="CQ156" i="62"/>
  <c r="CI156" i="62"/>
  <c r="CI163" i="62" s="1"/>
  <c r="CH156" i="62"/>
  <c r="CG156" i="62"/>
  <c r="CF156" i="62"/>
  <c r="CE156" i="62"/>
  <c r="BB156" i="62"/>
  <c r="BA156" i="62"/>
  <c r="AZ156" i="62"/>
  <c r="CC156" i="62"/>
  <c r="CB156" i="62"/>
  <c r="BG156" i="62"/>
  <c r="BF156" i="62"/>
  <c r="BE156" i="62"/>
  <c r="BD156" i="62"/>
  <c r="BI156" i="62"/>
  <c r="BH156" i="62"/>
  <c r="CD159" i="62"/>
  <c r="CD146" i="62"/>
  <c r="CD147" i="62"/>
  <c r="CD148" i="62"/>
  <c r="CD149" i="62"/>
  <c r="CD150" i="62"/>
  <c r="CD151" i="62"/>
  <c r="CD152" i="62"/>
  <c r="CD155" i="62"/>
  <c r="CD8" i="62"/>
  <c r="CD9" i="62"/>
  <c r="CD10" i="62"/>
  <c r="CD11" i="62"/>
  <c r="CD12" i="62"/>
  <c r="CD13" i="62"/>
  <c r="CD14" i="62"/>
  <c r="CD15" i="62"/>
  <c r="CD16" i="62"/>
  <c r="CD17" i="62"/>
  <c r="CD18" i="62"/>
  <c r="CD19" i="62"/>
  <c r="CD20" i="62"/>
  <c r="CD21" i="62"/>
  <c r="CD22" i="62"/>
  <c r="CD23" i="62"/>
  <c r="CD24" i="62"/>
  <c r="CD25" i="62"/>
  <c r="CD26" i="62"/>
  <c r="CD27" i="62"/>
  <c r="CD28" i="62"/>
  <c r="CD29" i="62"/>
  <c r="CD30" i="62"/>
  <c r="CD31" i="62"/>
  <c r="CD32" i="62"/>
  <c r="CD33" i="62"/>
  <c r="CD34" i="62"/>
  <c r="CD35" i="62"/>
  <c r="CD36" i="62"/>
  <c r="CD37" i="62"/>
  <c r="CD38" i="62"/>
  <c r="CD40" i="62"/>
  <c r="CD42" i="62"/>
  <c r="CD43" i="62"/>
  <c r="CD44" i="62"/>
  <c r="CD45" i="62"/>
  <c r="CD46" i="62"/>
  <c r="CD47" i="62"/>
  <c r="CD48" i="62"/>
  <c r="CD49" i="62"/>
  <c r="CD50" i="62"/>
  <c r="CD51" i="62"/>
  <c r="CD52" i="62"/>
  <c r="CD53" i="62"/>
  <c r="CD54" i="62"/>
  <c r="CD55" i="62"/>
  <c r="CD56" i="62"/>
  <c r="CD58" i="62"/>
  <c r="CD59" i="62"/>
  <c r="CD60" i="62"/>
  <c r="CD61" i="62"/>
  <c r="CD62" i="62"/>
  <c r="CD63" i="62"/>
  <c r="CD64" i="62"/>
  <c r="CD65" i="62"/>
  <c r="CD67" i="62"/>
  <c r="CD68" i="62"/>
  <c r="CD69" i="62"/>
  <c r="CD71" i="62"/>
  <c r="CD72" i="62"/>
  <c r="CD73" i="62"/>
  <c r="CD74" i="62"/>
  <c r="CD75" i="62"/>
  <c r="CD76" i="62"/>
  <c r="CD77" i="62"/>
  <c r="CD78" i="62"/>
  <c r="CD79" i="62"/>
  <c r="CD80" i="62"/>
  <c r="CD81" i="62"/>
  <c r="CD82" i="62"/>
  <c r="CD83" i="62"/>
  <c r="CD84" i="62"/>
  <c r="CD86" i="62"/>
  <c r="CD87" i="62"/>
  <c r="CD88" i="62"/>
  <c r="CD89" i="62"/>
  <c r="CD90" i="62"/>
  <c r="CD91" i="62"/>
  <c r="CD92" i="62"/>
  <c r="CD93" i="62"/>
  <c r="CD94" i="62"/>
  <c r="CD96" i="62"/>
  <c r="CD97" i="62"/>
  <c r="CD98" i="62"/>
  <c r="CD99" i="62"/>
  <c r="CD100" i="62"/>
  <c r="CD101" i="62"/>
  <c r="CD102" i="62"/>
  <c r="CD103" i="62"/>
  <c r="CD105" i="62"/>
  <c r="CD106" i="62"/>
  <c r="CD107" i="62"/>
  <c r="CD108" i="62"/>
  <c r="CD109" i="62"/>
  <c r="CD110" i="62"/>
  <c r="CD111" i="62"/>
  <c r="CD112" i="62"/>
  <c r="CD113" i="62"/>
  <c r="CD114" i="62"/>
  <c r="CD115" i="62"/>
  <c r="CD116" i="62"/>
  <c r="CD117" i="62"/>
  <c r="CD118" i="62"/>
  <c r="CD119" i="62"/>
  <c r="CD120" i="62"/>
  <c r="CD121" i="62"/>
  <c r="CD122" i="62"/>
  <c r="CD123" i="62"/>
  <c r="CD124" i="62"/>
  <c r="CD125" i="62"/>
  <c r="CD126" i="62"/>
  <c r="CD127" i="62"/>
  <c r="CD128" i="62"/>
  <c r="CD129" i="62"/>
  <c r="CD130" i="62"/>
  <c r="CD132" i="62"/>
  <c r="CD133" i="62"/>
  <c r="CD134" i="62"/>
  <c r="CD135" i="62"/>
  <c r="CD136" i="62"/>
  <c r="CD137" i="62"/>
  <c r="CD138" i="62"/>
  <c r="CD139" i="62"/>
  <c r="CD140" i="62"/>
  <c r="CD141" i="62"/>
  <c r="CD142" i="62"/>
  <c r="CD143" i="62"/>
  <c r="CD144" i="62"/>
  <c r="CD145" i="62"/>
  <c r="BC156" i="62"/>
  <c r="Z156" i="62"/>
  <c r="W156" i="62"/>
  <c r="W163" i="62" s="1"/>
  <c r="AY8" i="62"/>
  <c r="AY9" i="62"/>
  <c r="AY10" i="62"/>
  <c r="AY11" i="62"/>
  <c r="AY12" i="62"/>
  <c r="AY13" i="62"/>
  <c r="AY14" i="62"/>
  <c r="AY15" i="62"/>
  <c r="AY16" i="62"/>
  <c r="AY17" i="62"/>
  <c r="AY18" i="62"/>
  <c r="AY19" i="62"/>
  <c r="AY20" i="62"/>
  <c r="AY21" i="62"/>
  <c r="AY22" i="62"/>
  <c r="AY23" i="62"/>
  <c r="AY24" i="62"/>
  <c r="AY26" i="62"/>
  <c r="AY27" i="62"/>
  <c r="AY28" i="62"/>
  <c r="AY29" i="62"/>
  <c r="DG29" i="62" s="1"/>
  <c r="AY30" i="62"/>
  <c r="AY31" i="62"/>
  <c r="AY32" i="62"/>
  <c r="AY33" i="62"/>
  <c r="AY34" i="62"/>
  <c r="AY35" i="62"/>
  <c r="AY36" i="62"/>
  <c r="AY37" i="62"/>
  <c r="AY38" i="62"/>
  <c r="AY39" i="62"/>
  <c r="DG39" i="62" s="1"/>
  <c r="AY40" i="62"/>
  <c r="AY42" i="62"/>
  <c r="AY43" i="62"/>
  <c r="AY44" i="62"/>
  <c r="AY45" i="62"/>
  <c r="AY46" i="62"/>
  <c r="AY47" i="62"/>
  <c r="AY48" i="62"/>
  <c r="AY49" i="62"/>
  <c r="AY50" i="62"/>
  <c r="AY51" i="62"/>
  <c r="AY52" i="62"/>
  <c r="AY53" i="62"/>
  <c r="AY54" i="62"/>
  <c r="AY55" i="62"/>
  <c r="AY56" i="62"/>
  <c r="AY58" i="62"/>
  <c r="AY59" i="62"/>
  <c r="AY60" i="62"/>
  <c r="AY61" i="62"/>
  <c r="AY62" i="62"/>
  <c r="AY63" i="62"/>
  <c r="AY64" i="62"/>
  <c r="AY65" i="62"/>
  <c r="AY67" i="62"/>
  <c r="AY68" i="62"/>
  <c r="AY69" i="62"/>
  <c r="AY71" i="62"/>
  <c r="DG71" i="62" s="1"/>
  <c r="AY72" i="62"/>
  <c r="AY73" i="62"/>
  <c r="AY74" i="62"/>
  <c r="AY75" i="62"/>
  <c r="DG75" i="62" s="1"/>
  <c r="AY76" i="62"/>
  <c r="AY77" i="62"/>
  <c r="DG77" i="62" s="1"/>
  <c r="AY78" i="62"/>
  <c r="AY79" i="62"/>
  <c r="DG79" i="62" s="1"/>
  <c r="AY80" i="62"/>
  <c r="AY81" i="62"/>
  <c r="DG81" i="62" s="1"/>
  <c r="AY82" i="62"/>
  <c r="AY83" i="62"/>
  <c r="AY84" i="62"/>
  <c r="AY86" i="62"/>
  <c r="AY87" i="62"/>
  <c r="AY88" i="62"/>
  <c r="AY89" i="62"/>
  <c r="AY90" i="62"/>
  <c r="DG90" i="62" s="1"/>
  <c r="AY91" i="62"/>
  <c r="AY92" i="62"/>
  <c r="AY93" i="62"/>
  <c r="AY94" i="62"/>
  <c r="DG94" i="62" s="1"/>
  <c r="AY96" i="62"/>
  <c r="AY97" i="62"/>
  <c r="AY98" i="62"/>
  <c r="AY99" i="62"/>
  <c r="DG99" i="62" s="1"/>
  <c r="AY100" i="62"/>
  <c r="AY101" i="62"/>
  <c r="AY102" i="62"/>
  <c r="AY103" i="62"/>
  <c r="AY104" i="62"/>
  <c r="AY105" i="62"/>
  <c r="AY106" i="62"/>
  <c r="AY107" i="62"/>
  <c r="DG107" i="62" s="1"/>
  <c r="AY108" i="62"/>
  <c r="AY109" i="62"/>
  <c r="AY110" i="62"/>
  <c r="AY111" i="62"/>
  <c r="DG111" i="62" s="1"/>
  <c r="AY112" i="62"/>
  <c r="AY113" i="62"/>
  <c r="AY114" i="62"/>
  <c r="AY115" i="62"/>
  <c r="DG115" i="62" s="1"/>
  <c r="AY116" i="62"/>
  <c r="AY117" i="62"/>
  <c r="AY118" i="62"/>
  <c r="AY119" i="62"/>
  <c r="DG119" i="62" s="1"/>
  <c r="AY120" i="62"/>
  <c r="AY121" i="62"/>
  <c r="AY122" i="62"/>
  <c r="AY123" i="62"/>
  <c r="DG123" i="62" s="1"/>
  <c r="AY124" i="62"/>
  <c r="AY125" i="62"/>
  <c r="AY126" i="62"/>
  <c r="DG126" i="62" s="1"/>
  <c r="AY127" i="62"/>
  <c r="AY128" i="62"/>
  <c r="AY129" i="62"/>
  <c r="DG129" i="62" s="1"/>
  <c r="AY130" i="62"/>
  <c r="AY132" i="62"/>
  <c r="AY133" i="62"/>
  <c r="AY134" i="62"/>
  <c r="DG134" i="62" s="1"/>
  <c r="AY135" i="62"/>
  <c r="AY136" i="62"/>
  <c r="AY137" i="62"/>
  <c r="AY138" i="62"/>
  <c r="DG138" i="62" s="1"/>
  <c r="AY139" i="62"/>
  <c r="AY140" i="62"/>
  <c r="AY141" i="62"/>
  <c r="AY142" i="62"/>
  <c r="DG142" i="62" s="1"/>
  <c r="AY143" i="62"/>
  <c r="AY144" i="62"/>
  <c r="AY145" i="62"/>
  <c r="AY146" i="62"/>
  <c r="AY147" i="62"/>
  <c r="AY148" i="62"/>
  <c r="AY149" i="62"/>
  <c r="AY150" i="62"/>
  <c r="AY151" i="62"/>
  <c r="AY152" i="62"/>
  <c r="AY155" i="62"/>
  <c r="AY25" i="62"/>
  <c r="C8" i="62"/>
  <c r="E156" i="62"/>
  <c r="F156" i="62"/>
  <c r="G156" i="62"/>
  <c r="H156" i="62"/>
  <c r="I156" i="62"/>
  <c r="J156" i="62"/>
  <c r="K156" i="62"/>
  <c r="L156" i="62"/>
  <c r="M156" i="62"/>
  <c r="N156" i="62"/>
  <c r="O156" i="62"/>
  <c r="P156" i="62"/>
  <c r="Q156" i="62"/>
  <c r="R156" i="62"/>
  <c r="S156" i="62"/>
  <c r="D156" i="62"/>
  <c r="DG28" i="62"/>
  <c r="DG45" i="62"/>
  <c r="DG62" i="62"/>
  <c r="DG91" i="62"/>
  <c r="DG120" i="62"/>
  <c r="DG135" i="62"/>
  <c r="AC158" i="68"/>
  <c r="BF158" i="68" l="1"/>
  <c r="CE163" i="62"/>
  <c r="DG159" i="62"/>
  <c r="M157" i="68"/>
  <c r="M160" i="68" s="1"/>
  <c r="Q157" i="68"/>
  <c r="Q160" i="68" s="1"/>
  <c r="BF159" i="68"/>
  <c r="BF77" i="68"/>
  <c r="I157" i="68"/>
  <c r="I160" i="68" s="1"/>
  <c r="U157" i="68"/>
  <c r="U160" i="68" s="1"/>
  <c r="DG149" i="62"/>
  <c r="CE164" i="62"/>
  <c r="DG150" i="62"/>
  <c r="DG151" i="62"/>
  <c r="DG152" i="62"/>
  <c r="AP164" i="68"/>
  <c r="BF80" i="68"/>
  <c r="BF120" i="68"/>
  <c r="DG37" i="62"/>
  <c r="CO164" i="62"/>
  <c r="CS158" i="62"/>
  <c r="CS161" i="62" s="1"/>
  <c r="CO163" i="62"/>
  <c r="DG20" i="62"/>
  <c r="CO158" i="62"/>
  <c r="CO161" i="62" s="1"/>
  <c r="DG92" i="62"/>
  <c r="CG158" i="62"/>
  <c r="CG161" i="62" s="1"/>
  <c r="DG88" i="62"/>
  <c r="AQ157" i="68"/>
  <c r="AQ160" i="68" s="1"/>
  <c r="BF133" i="68"/>
  <c r="BF137" i="68"/>
  <c r="DG30" i="62"/>
  <c r="DG16" i="62"/>
  <c r="DG32" i="62"/>
  <c r="DG69" i="62"/>
  <c r="DG74" i="62"/>
  <c r="DG78" i="62"/>
  <c r="DG100" i="62"/>
  <c r="DG108" i="62"/>
  <c r="DG116" i="62"/>
  <c r="DG127" i="62"/>
  <c r="DG130" i="62"/>
  <c r="DG139" i="62"/>
  <c r="DG143" i="62"/>
  <c r="DG147" i="62"/>
  <c r="DG144" i="62"/>
  <c r="DG140" i="62"/>
  <c r="DG136" i="62"/>
  <c r="DG132" i="62"/>
  <c r="DG128" i="62"/>
  <c r="DG124" i="62"/>
  <c r="DG121" i="62"/>
  <c r="DG113" i="62"/>
  <c r="DG109" i="62"/>
  <c r="DG105" i="62"/>
  <c r="R158" i="62"/>
  <c r="R161" i="62" s="1"/>
  <c r="CQ158" i="62"/>
  <c r="CQ161" i="62" s="1"/>
  <c r="L158" i="62"/>
  <c r="L161" i="62" s="1"/>
  <c r="BF98" i="68"/>
  <c r="BF94" i="68"/>
  <c r="BF48" i="68"/>
  <c r="BF49" i="68"/>
  <c r="BF56" i="68"/>
  <c r="BF58" i="68"/>
  <c r="BF62" i="68"/>
  <c r="BF67" i="68"/>
  <c r="BF87" i="68"/>
  <c r="BF100" i="68"/>
  <c r="BF103" i="68"/>
  <c r="BF109" i="68"/>
  <c r="BF113" i="68"/>
  <c r="D157" i="68"/>
  <c r="D160" i="68" s="1"/>
  <c r="O163" i="68"/>
  <c r="BF28" i="68"/>
  <c r="BF134" i="68"/>
  <c r="BF136" i="68"/>
  <c r="BF143" i="68"/>
  <c r="DG21" i="62"/>
  <c r="DG17" i="62"/>
  <c r="DG13" i="62"/>
  <c r="CB158" i="62"/>
  <c r="CB161" i="62" s="1"/>
  <c r="DG40" i="62"/>
  <c r="V156" i="62"/>
  <c r="W164" i="62"/>
  <c r="DG58" i="62"/>
  <c r="DG53" i="62"/>
  <c r="DG49" i="62"/>
  <c r="DG11" i="62"/>
  <c r="DG67" i="62"/>
  <c r="DG72" i="62"/>
  <c r="DG76" i="62"/>
  <c r="DG84" i="62"/>
  <c r="DG93" i="62"/>
  <c r="DG102" i="62"/>
  <c r="DG114" i="62"/>
  <c r="DG118" i="62"/>
  <c r="DG122" i="62"/>
  <c r="DG125" i="62"/>
  <c r="DG133" i="62"/>
  <c r="DG137" i="62"/>
  <c r="DG141" i="62"/>
  <c r="DG145" i="62"/>
  <c r="W157" i="68"/>
  <c r="W160" i="68" s="1"/>
  <c r="D164" i="62"/>
  <c r="H163" i="62"/>
  <c r="H164" i="62"/>
  <c r="CI158" i="62"/>
  <c r="CI161" i="62" s="1"/>
  <c r="F158" i="62"/>
  <c r="F161" i="62" s="1"/>
  <c r="AE164" i="62"/>
  <c r="AM164" i="62"/>
  <c r="AI164" i="62"/>
  <c r="AQ164" i="62"/>
  <c r="DG27" i="62"/>
  <c r="D163" i="62"/>
  <c r="DG96" i="62"/>
  <c r="DG82" i="62"/>
  <c r="AG158" i="62"/>
  <c r="AG161" i="62" s="1"/>
  <c r="AA158" i="62"/>
  <c r="AA161" i="62" s="1"/>
  <c r="AO158" i="62"/>
  <c r="AO161" i="62" s="1"/>
  <c r="AS158" i="62"/>
  <c r="AS161" i="62" s="1"/>
  <c r="DG89" i="62"/>
  <c r="AC158" i="62"/>
  <c r="AC161" i="62" s="1"/>
  <c r="DG24" i="62"/>
  <c r="DG83" i="62"/>
  <c r="DG101" i="62"/>
  <c r="DG97" i="62"/>
  <c r="DG86" i="62"/>
  <c r="DG103" i="62"/>
  <c r="DG73" i="62"/>
  <c r="DG34" i="62"/>
  <c r="DG33" i="62"/>
  <c r="BF50" i="68"/>
  <c r="BF51" i="68"/>
  <c r="BF85" i="68"/>
  <c r="I163" i="68"/>
  <c r="BF89" i="68"/>
  <c r="O157" i="68"/>
  <c r="O160" i="68" s="1"/>
  <c r="BE154" i="68"/>
  <c r="BF7" i="68"/>
  <c r="BF9" i="68"/>
  <c r="BF10" i="68"/>
  <c r="BF11" i="68"/>
  <c r="AA157" i="68"/>
  <c r="AA160" i="68" s="1"/>
  <c r="N158" i="62"/>
  <c r="N161" i="62" s="1"/>
  <c r="J158" i="62"/>
  <c r="J161" i="62" s="1"/>
  <c r="DG110" i="62"/>
  <c r="DG106" i="62"/>
  <c r="DG98" i="62"/>
  <c r="DG80" i="62"/>
  <c r="DG155" i="62"/>
  <c r="BF164" i="62"/>
  <c r="AE158" i="62"/>
  <c r="AE161" i="62" s="1"/>
  <c r="AE163" i="62"/>
  <c r="AM158" i="62"/>
  <c r="AM161" i="62" s="1"/>
  <c r="AM163" i="62"/>
  <c r="AQ158" i="62"/>
  <c r="AQ161" i="62" s="1"/>
  <c r="AQ163" i="62"/>
  <c r="AU158" i="62"/>
  <c r="AU161" i="62" s="1"/>
  <c r="AU163" i="62"/>
  <c r="P158" i="62"/>
  <c r="P161" i="62" s="1"/>
  <c r="H158" i="62"/>
  <c r="H161" i="62" s="1"/>
  <c r="DG112" i="62"/>
  <c r="DG104" i="62"/>
  <c r="DG87" i="62"/>
  <c r="DG9" i="62"/>
  <c r="AU164" i="62"/>
  <c r="DG36" i="62"/>
  <c r="DG12" i="62"/>
  <c r="BF163" i="62"/>
  <c r="AI158" i="62"/>
  <c r="AI161" i="62" s="1"/>
  <c r="AI163" i="62"/>
  <c r="DG25" i="62"/>
  <c r="DG117" i="62"/>
  <c r="DG68" i="62"/>
  <c r="BH158" i="62"/>
  <c r="BH161" i="62" s="1"/>
  <c r="BF158" i="62"/>
  <c r="BF161" i="62" s="1"/>
  <c r="BD158" i="62"/>
  <c r="BD161" i="62" s="1"/>
  <c r="AZ164" i="62"/>
  <c r="AN157" i="68"/>
  <c r="AN160" i="68" s="1"/>
  <c r="BF12" i="68"/>
  <c r="BF15" i="68"/>
  <c r="BF16" i="68"/>
  <c r="BF17" i="68"/>
  <c r="BF22" i="68"/>
  <c r="BF23" i="68"/>
  <c r="BF90" i="68"/>
  <c r="BF18" i="68"/>
  <c r="BF19" i="68"/>
  <c r="BF20" i="68"/>
  <c r="BF24" i="68"/>
  <c r="BF29" i="68"/>
  <c r="BF30" i="68"/>
  <c r="BF32" i="68"/>
  <c r="BF33" i="68"/>
  <c r="BF34" i="68"/>
  <c r="BF35" i="68"/>
  <c r="BF36" i="68"/>
  <c r="BF37" i="68"/>
  <c r="BF38" i="68"/>
  <c r="BF40" i="68"/>
  <c r="BF43" i="68"/>
  <c r="BF45" i="68"/>
  <c r="BF47" i="68"/>
  <c r="BF46" i="68"/>
  <c r="BF44" i="68"/>
  <c r="BF26" i="68"/>
  <c r="AD157" i="68"/>
  <c r="AD160" i="68" s="1"/>
  <c r="BF41" i="68"/>
  <c r="AP154" i="68"/>
  <c r="CE158" i="62"/>
  <c r="CE161" i="62" s="1"/>
  <c r="CM158" i="62"/>
  <c r="CM161" i="62" s="1"/>
  <c r="DG148" i="62"/>
  <c r="W158" i="62"/>
  <c r="W161" i="62" s="1"/>
  <c r="DG10" i="62"/>
  <c r="DG14" i="62"/>
  <c r="DG18" i="62"/>
  <c r="DG22" i="62"/>
  <c r="DG26" i="62"/>
  <c r="DG31" i="62"/>
  <c r="DG38" i="62"/>
  <c r="DG42" i="62"/>
  <c r="DG46" i="62"/>
  <c r="DG50" i="62"/>
  <c r="DG54" i="62"/>
  <c r="DG59" i="62"/>
  <c r="DG63" i="62"/>
  <c r="DG64" i="62"/>
  <c r="DG60" i="62"/>
  <c r="DG55" i="62"/>
  <c r="DG51" i="62"/>
  <c r="DG47" i="62"/>
  <c r="DG43" i="62"/>
  <c r="DG23" i="62"/>
  <c r="DG19" i="62"/>
  <c r="DG15" i="62"/>
  <c r="DG146" i="62"/>
  <c r="AZ163" i="62"/>
  <c r="CD163" i="62" s="1"/>
  <c r="CU158" i="62"/>
  <c r="CU161" i="62" s="1"/>
  <c r="DC158" i="62"/>
  <c r="DC161" i="62" s="1"/>
  <c r="DG8" i="62"/>
  <c r="DG35" i="62"/>
  <c r="DG44" i="62"/>
  <c r="DG48" i="62"/>
  <c r="DG52" i="62"/>
  <c r="DG56" i="62"/>
  <c r="DG61" i="62"/>
  <c r="DG65" i="62"/>
  <c r="AK158" i="62"/>
  <c r="AK161" i="62" s="1"/>
  <c r="AZ158" i="62"/>
  <c r="AZ161" i="62" s="1"/>
  <c r="D158" i="62"/>
  <c r="Y158" i="62"/>
  <c r="Y161" i="62" s="1"/>
  <c r="BB158" i="62"/>
  <c r="BB161" i="62" s="1"/>
  <c r="DE156" i="62"/>
  <c r="CW158" i="62"/>
  <c r="CW161" i="62" s="1"/>
  <c r="AW158" i="62"/>
  <c r="AW161" i="62" s="1"/>
  <c r="AY156" i="62"/>
  <c r="CD156" i="62"/>
  <c r="BF52" i="68"/>
  <c r="BF53" i="68"/>
  <c r="BF54" i="68"/>
  <c r="BF57" i="68"/>
  <c r="BF59" i="68"/>
  <c r="BF60" i="68"/>
  <c r="BF61" i="68"/>
  <c r="BF63" i="68"/>
  <c r="BF64" i="68"/>
  <c r="BF65" i="68"/>
  <c r="BF69" i="68"/>
  <c r="BF70" i="68"/>
  <c r="BF71" i="68"/>
  <c r="BF72" i="68"/>
  <c r="BF73" i="68"/>
  <c r="BF74" i="68"/>
  <c r="BF75" i="68"/>
  <c r="BF76" i="68"/>
  <c r="BF78" i="68"/>
  <c r="BF79" i="68"/>
  <c r="BF81" i="68"/>
  <c r="BF82" i="68"/>
  <c r="BF86" i="68"/>
  <c r="BF116" i="68"/>
  <c r="O162" i="68"/>
  <c r="S157" i="68"/>
  <c r="S160" i="68" s="1"/>
  <c r="BF84" i="68"/>
  <c r="BF88" i="68"/>
  <c r="BF91" i="68"/>
  <c r="BF92" i="68"/>
  <c r="BF95" i="68"/>
  <c r="BF96" i="68"/>
  <c r="BF97" i="68"/>
  <c r="BF99" i="68"/>
  <c r="BF101" i="68"/>
  <c r="BF102" i="68"/>
  <c r="BF104" i="68"/>
  <c r="BF105" i="68"/>
  <c r="BF106" i="68"/>
  <c r="BF107" i="68"/>
  <c r="BF108" i="68"/>
  <c r="BF110" i="68"/>
  <c r="BF111" i="68"/>
  <c r="BF112" i="68"/>
  <c r="BF114" i="68"/>
  <c r="BF115" i="68"/>
  <c r="BF117" i="68"/>
  <c r="BF118" i="68"/>
  <c r="BF119" i="68"/>
  <c r="BF121" i="68"/>
  <c r="BF122" i="68"/>
  <c r="BF123" i="68"/>
  <c r="BF124" i="68"/>
  <c r="BF125" i="68"/>
  <c r="BF126" i="68"/>
  <c r="BF127" i="68"/>
  <c r="BF128" i="68"/>
  <c r="BF130" i="68"/>
  <c r="BF131" i="68"/>
  <c r="BF132" i="68"/>
  <c r="BF135" i="68"/>
  <c r="BF138" i="68"/>
  <c r="BF139" i="68"/>
  <c r="BF140" i="68"/>
  <c r="BF141" i="68"/>
  <c r="BF142" i="68"/>
  <c r="BF144" i="68"/>
  <c r="BF145" i="68"/>
  <c r="BF146" i="68"/>
  <c r="BF147" i="68"/>
  <c r="BF148" i="68"/>
  <c r="BF149" i="68"/>
  <c r="BF150" i="68"/>
  <c r="BF153" i="68"/>
  <c r="W163" i="68"/>
  <c r="AW157" i="68"/>
  <c r="AW160" i="68" s="1"/>
  <c r="F157" i="68"/>
  <c r="BF66" i="68"/>
  <c r="I162" i="68"/>
  <c r="W162" i="68"/>
  <c r="H154" i="68"/>
  <c r="BF13" i="68"/>
  <c r="BF14" i="68"/>
  <c r="BF21" i="68"/>
  <c r="BF25" i="68"/>
  <c r="BF27" i="68"/>
  <c r="BF31" i="68"/>
  <c r="BF42" i="68"/>
  <c r="BF6" i="68"/>
  <c r="BF8" i="68"/>
  <c r="AC154" i="68"/>
  <c r="K157" i="68"/>
  <c r="CD161" i="62" l="1"/>
  <c r="CD164" i="62"/>
  <c r="BE157" i="68"/>
  <c r="BE160" i="68" s="1"/>
  <c r="V163" i="62"/>
  <c r="H157" i="68"/>
  <c r="F160" i="68"/>
  <c r="H160" i="68" s="1"/>
  <c r="V164" i="62"/>
  <c r="AY164" i="62"/>
  <c r="BF154" i="68"/>
  <c r="DE158" i="62"/>
  <c r="AC163" i="68"/>
  <c r="BF163" i="68" s="1"/>
  <c r="AP157" i="68"/>
  <c r="AP160" i="68" s="1"/>
  <c r="AY161" i="62"/>
  <c r="V158" i="62"/>
  <c r="DE164" i="62"/>
  <c r="AY158" i="62"/>
  <c r="DG156" i="62"/>
  <c r="D161" i="62"/>
  <c r="V161" i="62" s="1"/>
  <c r="AY163" i="62"/>
  <c r="CD158" i="62"/>
  <c r="DE163" i="62"/>
  <c r="AC162" i="68"/>
  <c r="BF162" i="68" s="1"/>
  <c r="K160" i="68"/>
  <c r="AC160" i="68" s="1"/>
  <c r="AC157" i="68"/>
  <c r="DG158" i="62" l="1"/>
  <c r="BF157" i="68"/>
  <c r="BF160" i="68" s="1"/>
  <c r="DG164" i="62"/>
  <c r="DE161" i="62"/>
  <c r="DG161" i="62" s="1"/>
  <c r="DE165" i="62"/>
  <c r="BF164" i="68"/>
  <c r="DG163" i="62"/>
  <c r="DG165" i="62" l="1"/>
</calcChain>
</file>

<file path=xl/sharedStrings.xml><?xml version="1.0" encoding="utf-8"?>
<sst xmlns="http://schemas.openxmlformats.org/spreadsheetml/2006/main" count="825" uniqueCount="221">
  <si>
    <t xml:space="preserve">SUJETOS OBLIGADOS </t>
  </si>
  <si>
    <t>Comisión para la Reconstrucción de la Ciudad de México.</t>
  </si>
  <si>
    <t xml:space="preserve">Administración Pública Central </t>
  </si>
  <si>
    <t xml:space="preserve">Consejería Jurídica y de Servicios Legales </t>
  </si>
  <si>
    <t xml:space="preserve">Jefatura de Gobierno de la Ciudad de México </t>
  </si>
  <si>
    <t>Secretaría de Administración y Finanzas</t>
  </si>
  <si>
    <t xml:space="preserve">Secretaría de Cultura </t>
  </si>
  <si>
    <t>Secretaría de Desarrollo Económico</t>
  </si>
  <si>
    <t>Secretaría de Desarrollo Urbano y Vivienda</t>
  </si>
  <si>
    <t>Secretaría de Educación, Ciencia, Tecnología e Innovación</t>
  </si>
  <si>
    <t>Secretaría de Gestión Integral de Riesgos y Protección Civil</t>
  </si>
  <si>
    <t>Secretaría de Gobierno</t>
  </si>
  <si>
    <t>Secretaría de Inclusión y Bienestar Social</t>
  </si>
  <si>
    <t xml:space="preserve">Secretaría de la Contraloría General </t>
  </si>
  <si>
    <t>Secretaría de Mujeres</t>
  </si>
  <si>
    <t xml:space="preserve">Secretaría de Movilidad </t>
  </si>
  <si>
    <t>Secretaría de Obras y Servicios</t>
  </si>
  <si>
    <t>Secretaría de Pueblos y Barrios Originarios y Comunidades Indígenas Residentes</t>
  </si>
  <si>
    <t xml:space="preserve">Secretaría de Salud </t>
  </si>
  <si>
    <t>Secretaría de Seguridad Ciudadana</t>
  </si>
  <si>
    <t>Secretaría de Trabajo y Fomento al Empleo</t>
  </si>
  <si>
    <t xml:space="preserve">Secretaría de Turismo </t>
  </si>
  <si>
    <t xml:space="preserve">Secretaría del Medio Ambiente </t>
  </si>
  <si>
    <t xml:space="preserve">Agencia de Atención Animal </t>
  </si>
  <si>
    <t>Agencia de Protección Sanitaria de la Ciudad de México</t>
  </si>
  <si>
    <t>Agencia Digital de Innovación Pública de la Ciudad de México</t>
  </si>
  <si>
    <t>Autoridad del Centro Histórico</t>
  </si>
  <si>
    <t>Caja de Previsión de la Policía Auxiliar de la Ciudad de México</t>
  </si>
  <si>
    <t xml:space="preserve">Caja de Previsión de la Policía Preventiva de la Ciudad de México </t>
  </si>
  <si>
    <t>Caja de Previsión para Trabajadores a Lista de Raya del Gobierno de la Ciudad de México</t>
  </si>
  <si>
    <t>Centro de Comando, Control, Cómputo, Comunicaciones y Contacto Ciudadano de la Ciudad de México "C5"</t>
  </si>
  <si>
    <t>Comisión de Filmaciones de la Ciudad de México</t>
  </si>
  <si>
    <t>Comisión Ejecutiva de Atención a Víctimas de la Ciudad de México.</t>
  </si>
  <si>
    <t>Comisión de Búsqueda de Personas de la Ciudad de México</t>
  </si>
  <si>
    <t>Consejo Económico y Social de la Ciudad de México</t>
  </si>
  <si>
    <t>Consejo para Prevenir y Eliminar la Discriminación en la Ciudad de México</t>
  </si>
  <si>
    <t>Corporación Mexicana de Impresión, S.A. de C.V.</t>
  </si>
  <si>
    <t>Escuela de Administración Pública de la Ciudad de México.</t>
  </si>
  <si>
    <t>Fideicomiso Centro Histórico de la Ciudad de México.</t>
  </si>
  <si>
    <t>Fideicomiso de Recuperación Crediticia de la Ciudad de México.</t>
  </si>
  <si>
    <t>Fideicomiso Educación Garantizada de la Ciudad de México.</t>
  </si>
  <si>
    <t>Fideicomiso Fondo para el Desarrollo Económico y Social de la Ciudad de México.</t>
  </si>
  <si>
    <t>Fideicomiso Museo de Arte Popular Mexicano.</t>
  </si>
  <si>
    <t>Fideicomiso Museo del Estanquillo.</t>
  </si>
  <si>
    <t>Fideicomiso para el Fondo de Promoción para el Financiamiento del Transporte Público.</t>
  </si>
  <si>
    <t>Fideicomiso para la Promoción y Desarrollo del Cine Mexicano de la Ciudad de México.</t>
  </si>
  <si>
    <t>Fideicomiso para la Reconstrucción Integral de la Ciudad de México.</t>
  </si>
  <si>
    <t>Fideicomiso Público del Fondo de Apoyo a la Procuración de Justicia de la Ciudad de México.</t>
  </si>
  <si>
    <t>Fondo Ambiental Público de la Ciudad de México.</t>
  </si>
  <si>
    <t>Fondo de Desarrollo Económico de la Ciudad de México.</t>
  </si>
  <si>
    <t>Fondo de Víctimas de la Ciudad de México</t>
  </si>
  <si>
    <t>Fondo Mixto de Promoción Turística de la Ciudad de México.</t>
  </si>
  <si>
    <t>Fondo para el Desarrollo Social de la Ciudad de México.</t>
  </si>
  <si>
    <t>Fondo Público de Atención al Ciclista y al Peatón.</t>
  </si>
  <si>
    <t>Heroico Cuerpo de Bomberos de la Ciudad de México.</t>
  </si>
  <si>
    <t>Instituto de Capacitación para el Trabajo de la Ciudad de México.</t>
  </si>
  <si>
    <t>Instituto de Educación Media Superior de la Ciudad de México.</t>
  </si>
  <si>
    <t>Instituto de Formación Profesional y Estudios Superiores.</t>
  </si>
  <si>
    <t>Instituto de Verificación Administrativa de la Ciudad de México.</t>
  </si>
  <si>
    <t>Instituto de Vivienda de la Ciudad de México.</t>
  </si>
  <si>
    <t>Instituto del Deporte de la Ciudad de México.</t>
  </si>
  <si>
    <t>Instituto de la Juventud de la Ciudad de México.</t>
  </si>
  <si>
    <t>Instituto de Personas con Discapacidad de la Ciudad de México.</t>
  </si>
  <si>
    <t>Instituto de Planeación Democrática y Prospectiva de la Ciudad de México</t>
  </si>
  <si>
    <t>Instituto Local de la Infraestructura Física Educativa de la Ciudad de México.</t>
  </si>
  <si>
    <t>Instituto para la Atención y Prevención de las Adicciones en la Ciudad de México.</t>
  </si>
  <si>
    <t>Instituto para la Seguridad de las Construcciones en la Ciudad de México.</t>
  </si>
  <si>
    <t>Junta de Asistencia Privada de la Ciudad de México.</t>
  </si>
  <si>
    <t>Mecanismo de Protección Integral de Personas Defensoras de Derechos Humanos y  Periodistas de la Ciudad de México.</t>
  </si>
  <si>
    <t>Metrobús.</t>
  </si>
  <si>
    <t>Órgano Regulador de Transporte.</t>
  </si>
  <si>
    <t>Planta Productora de Mezclas Asfálticas.</t>
  </si>
  <si>
    <t>Policía Auxiliar de la Ciudad México.</t>
  </si>
  <si>
    <t>Policía Bancaria e Industrial de Ciudad de México.</t>
  </si>
  <si>
    <t>Procuraduría Ambiental y del Ordenamiento Territorial de la Ciudad de México.</t>
  </si>
  <si>
    <t>Procuraduría Social de la Ciudad de México.</t>
  </si>
  <si>
    <t>Red de Transporte Público de Pasajeros de la Ciudad de México</t>
  </si>
  <si>
    <t>Instancia Ejecutora del Sistema Integral de Derechos Humanos de la Ciudad de México</t>
  </si>
  <si>
    <t>Secretaría Ejecutiva del Sistema Anticorrupción de la Ciudad de México</t>
  </si>
  <si>
    <t>Servicio de Transportes Eléctricos de la Ciudad de México.</t>
  </si>
  <si>
    <t>Servicios de Salud Pública de la Ciudad de México.</t>
  </si>
  <si>
    <t>Servicios Metropolitanos, S.A. de C.V.</t>
  </si>
  <si>
    <t>Sistema de Aguas de la Ciudad de México.</t>
  </si>
  <si>
    <t>Sistema de Transporte Colectivo.</t>
  </si>
  <si>
    <t>Sistema para el Desarrollo Integral de la Familia de la Ciudad de México.</t>
  </si>
  <si>
    <t>Sistema Público de Radiodifusión de la Ciudad de México</t>
  </si>
  <si>
    <t xml:space="preserve">Instituto de Estudios Superiores de la Ciudad de México “Rosario Castellanos” </t>
  </si>
  <si>
    <t>Universidad de la Policía de la Ciudad de México.</t>
  </si>
  <si>
    <t>Universidad de la Salud</t>
  </si>
  <si>
    <t>Alcaldía Álvaro Obregón.</t>
  </si>
  <si>
    <t>Alcaldías</t>
  </si>
  <si>
    <t>Alcaldía Azcapotzalco.</t>
  </si>
  <si>
    <t>Alcaldía Benito Juárez.</t>
  </si>
  <si>
    <t>Alcaldía Coyoacán.</t>
  </si>
  <si>
    <t>Alcaldía Cuajimalpa de Morelos.</t>
  </si>
  <si>
    <t>Alcaldía Cuauhtémoc.</t>
  </si>
  <si>
    <t>Alcaldía Gustavo A. Madero.</t>
  </si>
  <si>
    <t>Alcaldía Iztacalco.</t>
  </si>
  <si>
    <t>Alcaldía Iztapalapa.</t>
  </si>
  <si>
    <t>Alcaldía La Magdalena Contreras.</t>
  </si>
  <si>
    <t>Alcaldía Miguel Hidalgo.</t>
  </si>
  <si>
    <t>Alcaldía Milpa Alta.</t>
  </si>
  <si>
    <t>Alcaldía Tláhuac.</t>
  </si>
  <si>
    <t>Alcaldía Tlalpan.</t>
  </si>
  <si>
    <t>Alcaldía Venustiano Carranza.</t>
  </si>
  <si>
    <t>Alcaldía Xochimilco.</t>
  </si>
  <si>
    <t>Consejo de la Judicatura de la Ciudad de México.</t>
  </si>
  <si>
    <t>Poder Judicial</t>
  </si>
  <si>
    <t>Tribunal Superior de Justicia de la Ciudad de México.</t>
  </si>
  <si>
    <t>Auditoría Superior de la Ciudad de México.</t>
  </si>
  <si>
    <t>Poder Legislativo</t>
  </si>
  <si>
    <t>Congreso de la Ciudad de México.</t>
  </si>
  <si>
    <t>Comisión de Derechos Humanos de la Ciudad de México.</t>
  </si>
  <si>
    <t xml:space="preserve">Órganos Autónomos </t>
  </si>
  <si>
    <t xml:space="preserve">Fiscalía General de Justicia </t>
  </si>
  <si>
    <t>Instituto de Transparencia, Acceso a la Información Pública, Protección de Datos Personales y Rendición de Cuentas de la Ciudad de México.</t>
  </si>
  <si>
    <t>Instituto Electoral de la Ciudad de México.</t>
  </si>
  <si>
    <t>Junta Local de Conciliación y Arbitraje de la Ciudad de México.</t>
  </si>
  <si>
    <t>Tribunal de Justicia Administrativa de la Ciudad de México.</t>
  </si>
  <si>
    <t>Tribunal Electoral de la Ciudad de México.</t>
  </si>
  <si>
    <t>Universidad Autónoma de la Ciudad de México.</t>
  </si>
  <si>
    <t>Partidos Políticos en la Ciudad de México</t>
  </si>
  <si>
    <t xml:space="preserve">Morena </t>
  </si>
  <si>
    <t xml:space="preserve">Movimiento Ciudadano </t>
  </si>
  <si>
    <t xml:space="preserve">Partido Acción Nacional </t>
  </si>
  <si>
    <t xml:space="preserve">Partido de la Revolución Democrática </t>
  </si>
  <si>
    <t xml:space="preserve">Partido del Trabajo </t>
  </si>
  <si>
    <t xml:space="preserve">Partido Revolucionario Institucional </t>
  </si>
  <si>
    <t xml:space="preserve">Partido Verde Ecologista de México </t>
  </si>
  <si>
    <t>Sindicato de Alianza de Tranviarios de México</t>
  </si>
  <si>
    <t>Sindicatos</t>
  </si>
  <si>
    <t>Asociación Sindical de Trabajadores del Instituto de Vivienda de la Ciudad de México</t>
  </si>
  <si>
    <t>Asociación Sindical de Trabajadores del Metro</t>
  </si>
  <si>
    <t>Sindicato Auténtico de Trabajadores de la Asamblea Legislativa de la Ciudad de México</t>
  </si>
  <si>
    <t>Sindicato de Empleados del Servicio de Anales de Jurisprudencia</t>
  </si>
  <si>
    <t>Sindicato de la Unión de Trabajadores del Instituto de Educación Media Superior de la Ciudad de México (SUTIEMS)</t>
  </si>
  <si>
    <t>Sindicato de Trabajadores de la Asamblea Legislativa del Distrito Federal</t>
  </si>
  <si>
    <t>Sindicato de Trabajadores de la Auditoría Superior de la Ciudad de México</t>
  </si>
  <si>
    <t>Sindicato de Trabajadores de Transporte de Pasajeros de la Ciudad de México</t>
  </si>
  <si>
    <t>Sindicato de Trabajadores del Poder Judicial de la Ciudad de México</t>
  </si>
  <si>
    <t>Sindicato de Trabajadores del Tribunal de Justicia Administraiva d ela Ciudad de México</t>
  </si>
  <si>
    <t>Sindicato de Trabajadores del Tribunal Superior de Justicia de la Ciudad de México</t>
  </si>
  <si>
    <t>Sindicato del Heroico Cuerpo de Bomberos de la Ciudad de México</t>
  </si>
  <si>
    <t>Sindicato Democrático de los Trabajadores de la Procuraduría Social de la Ciudad de México</t>
  </si>
  <si>
    <t>Sindicato Democrático Independiente de Trabajadores del Sistema de Transporte Colectivo</t>
  </si>
  <si>
    <t>Sindicato Independiente de Trabajadores del Instituto de Educación Media Superior de la Ciudad de México (SITIEMS)</t>
  </si>
  <si>
    <t>Sindicato Independiente de Trabajadores Unidos de la Asamblea Legislativa del Distrito Federal</t>
  </si>
  <si>
    <t>Sindicato Nacional de Trabajadores del Sistema de Transporte Colectivo</t>
  </si>
  <si>
    <t>Sindicato Único de Trabajadores de la Universidad Autónoma de la Ciudad de México (SUTUACM)</t>
  </si>
  <si>
    <t>Sindicato Único de Trabajadores del Gobierno de la Ciudad de México (SUTGCDMX)</t>
  </si>
  <si>
    <t>Sindicato Único de Trabajadores Democráticos del Sistema de Transporte Colectivo</t>
  </si>
  <si>
    <t xml:space="preserve">Comisión de Selección del Comité de Participación Ciudadana del Sistema Anticorrupción de la Ciudad de México </t>
  </si>
  <si>
    <t>Personas físicas o morales que ejercen recursos públicos o realizan actos de autoridad</t>
  </si>
  <si>
    <t xml:space="preserve">Comité de Participación Ciudadana del Sistema Anticorrupción de la Ciudad de México </t>
  </si>
  <si>
    <t xml:space="preserve"> Otro (periodistas, estudiantes, organización civil y público en general)</t>
  </si>
  <si>
    <t>ENERO</t>
  </si>
  <si>
    <t>M</t>
  </si>
  <si>
    <t>H</t>
  </si>
  <si>
    <t>MARZO</t>
  </si>
  <si>
    <t>PRIMER TRIMESTRE</t>
  </si>
  <si>
    <t>ABRIL</t>
  </si>
  <si>
    <t>SEGUNDO TRIMESTRE</t>
  </si>
  <si>
    <t>JULIO</t>
  </si>
  <si>
    <t>AGOSTO</t>
  </si>
  <si>
    <t>SEPTIEMBRE</t>
  </si>
  <si>
    <t>TERCER TRIMESTRE</t>
  </si>
  <si>
    <t>OCTUBRE</t>
  </si>
  <si>
    <t>NOVIEMBRE</t>
  </si>
  <si>
    <t>DICIEMBRE</t>
  </si>
  <si>
    <t>CUARTO TRIMESTRE</t>
  </si>
  <si>
    <t>TOTALES</t>
  </si>
  <si>
    <t>Acreditados</t>
  </si>
  <si>
    <t>No acreditados</t>
  </si>
  <si>
    <t>Segundo Trimestre</t>
  </si>
  <si>
    <t xml:space="preserve">Introducción a la Organización de Archivos	</t>
  </si>
  <si>
    <t>Subtotal</t>
  </si>
  <si>
    <t>Total Anual</t>
  </si>
  <si>
    <t>Febrero</t>
  </si>
  <si>
    <t>Abril</t>
  </si>
  <si>
    <t>Mayo</t>
  </si>
  <si>
    <t>Junio</t>
  </si>
  <si>
    <t>SEPTIEMMBRE</t>
  </si>
  <si>
    <t>FECHA</t>
  </si>
  <si>
    <t>SUJETO OBLIGADO                                 SEXO</t>
  </si>
  <si>
    <t>Desconcentrados…</t>
  </si>
  <si>
    <t>Legislativo</t>
  </si>
  <si>
    <t>Autonomos</t>
  </si>
  <si>
    <t xml:space="preserve">Admo. Centralizada </t>
  </si>
  <si>
    <t>Judicial</t>
  </si>
  <si>
    <t>Delegaciones</t>
  </si>
  <si>
    <t>Partidos Políticos</t>
  </si>
  <si>
    <t xml:space="preserve">Sindicatos </t>
  </si>
  <si>
    <t>Otros</t>
  </si>
  <si>
    <t>Total de personas participantes acreditadas</t>
  </si>
  <si>
    <t>PARTICIPANTES</t>
  </si>
  <si>
    <t xml:space="preserve">Acreditados </t>
  </si>
  <si>
    <t>Inasistencia</t>
  </si>
  <si>
    <t>Total de personas inscritas por mes</t>
  </si>
  <si>
    <t xml:space="preserve">TOTAL DE MUJERES ACREDITADAS </t>
  </si>
  <si>
    <t>TOTAL DE HOMBRES ACREDITADOS</t>
  </si>
  <si>
    <t xml:space="preserve">PORCENTAJE DE ACREDITACIÓN </t>
  </si>
  <si>
    <t>PORCENTAJE DE ACREDITACIÓN ANUAL DEL CURSO</t>
  </si>
  <si>
    <t xml:space="preserve">Subtotal </t>
  </si>
  <si>
    <t>Tercer Trimestre</t>
  </si>
  <si>
    <t>NOMBRE DE LA CAPACITACIÓN</t>
  </si>
  <si>
    <t>Sistema de Gestión de Medios de Impugnación (SIGEMI)-PNT.</t>
  </si>
  <si>
    <t>Taller de Solicitudes de Información y Recurso de Revisión</t>
  </si>
  <si>
    <t>Taller de Clasificación de la Información y elaboración de versiones públicas</t>
  </si>
  <si>
    <t>Taller Prueba de Daño</t>
  </si>
  <si>
    <t xml:space="preserve">Taller de Solicitudes de Información y Recurso de Revisión	</t>
  </si>
  <si>
    <t>Aviso de privacidad</t>
  </si>
  <si>
    <t xml:space="preserve">Taller Prueba de Daño	</t>
  </si>
  <si>
    <t>Sujetos Obligados                               SEXO</t>
  </si>
  <si>
    <t xml:space="preserve">Inasistencia </t>
  </si>
  <si>
    <t xml:space="preserve">Total de personas  inscritas por mes  </t>
  </si>
  <si>
    <t>Redes Sociales Progresistas (Dejo de ser sujeto obligado el 15/12/2021 )</t>
  </si>
  <si>
    <t>Actualización del padrón de sujetos obligados: 15 de diciembre de 2021 (Acuerdo No.  2465/SO/15-12/202 del Pleno del Instituto)</t>
  </si>
  <si>
    <t>Fondos y fideicomisos públicos</t>
  </si>
  <si>
    <t>Organismos desconcentrados, descentralizados, paraestatales y auxiliares</t>
  </si>
  <si>
    <t>Órganos Autónomos</t>
  </si>
  <si>
    <t>Consejo de Evaluación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</si>
</sst>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 style="double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/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249977111117893"/>
      </left>
      <right style="thin">
        <color indexed="64"/>
      </right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indexed="64"/>
      </left>
      <right style="thin">
        <color indexed="64"/>
      </right>
      <top style="double">
        <color theme="0" tint="-0.249977111117893"/>
      </top>
      <bottom style="double">
        <color theme="0" tint="-0.249977111117893"/>
      </bottom>
      <diagonal/>
    </border>
    <border>
      <left style="thin">
        <color indexed="64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rgb="FFBFBFBF"/>
      </left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/>
      <right style="double">
        <color rgb="FFBFBFBF"/>
      </right>
      <top style="double">
        <color rgb="FFBFBFBF"/>
      </top>
      <bottom style="double">
        <color rgb="FFBFBFBF"/>
      </bottom>
      <diagonal/>
    </border>
    <border>
      <left style="double">
        <color rgb="FFBFBFBF"/>
      </left>
      <right style="double">
        <color rgb="FFBFBFBF"/>
      </right>
      <top/>
      <bottom style="double">
        <color rgb="FFBFBFBF"/>
      </bottom>
      <diagonal/>
    </border>
    <border>
      <left/>
      <right style="double">
        <color rgb="FFBFBFBF"/>
      </right>
      <top/>
      <bottom style="double">
        <color rgb="FFBFBFBF"/>
      </bottom>
      <diagonal/>
    </border>
    <border>
      <left style="double">
        <color rgb="FFBFBFBF"/>
      </left>
      <right/>
      <top style="double">
        <color rgb="FFBFBFBF"/>
      </top>
      <bottom style="double">
        <color rgb="FFBFBFBF"/>
      </bottom>
      <diagonal/>
    </border>
    <border>
      <left/>
      <right/>
      <top style="double">
        <color rgb="FFBFBFBF"/>
      </top>
      <bottom style="double">
        <color rgb="FFBFBFBF"/>
      </bottom>
      <diagonal/>
    </border>
    <border>
      <left/>
      <right/>
      <top/>
      <bottom style="double">
        <color rgb="FFBFBFBF"/>
      </bottom>
      <diagonal/>
    </border>
    <border>
      <left style="double">
        <color rgb="FFBFBFBF"/>
      </left>
      <right style="double">
        <color rgb="FFBFBFBF"/>
      </right>
      <top/>
      <bottom/>
      <diagonal/>
    </border>
    <border>
      <left style="double">
        <color rgb="FFBFBFBF"/>
      </left>
      <right/>
      <top/>
      <bottom style="double">
        <color rgb="FFBFBFBF"/>
      </bottom>
      <diagonal/>
    </border>
    <border>
      <left style="double">
        <color theme="0" tint="-0.249977111117893"/>
      </left>
      <right/>
      <top/>
      <bottom style="double">
        <color rgb="FFBFBFBF"/>
      </bottom>
      <diagonal/>
    </border>
    <border>
      <left style="double">
        <color rgb="FFBFBFBF"/>
      </left>
      <right/>
      <top style="double">
        <color theme="0" tint="-0.249977111117893"/>
      </top>
      <bottom/>
      <diagonal/>
    </border>
    <border>
      <left/>
      <right style="double">
        <color rgb="FFBFBFBF"/>
      </right>
      <top style="double">
        <color theme="0" tint="-0.249977111117893"/>
      </top>
      <bottom/>
      <diagonal/>
    </border>
  </borders>
  <cellStyleXfs count="1">
    <xf numFmtId="0" fontId="0" fillId="0" borderId="0"/>
  </cellStyleXfs>
  <cellXfs count="281">
    <xf numFmtId="0" fontId="0" fillId="0" borderId="0" xfId="0"/>
    <xf numFmtId="0" fontId="3" fillId="0" borderId="0" xfId="0" applyFont="1"/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9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" borderId="0" xfId="0" applyFill="1"/>
    <xf numFmtId="0" fontId="1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vertical="center"/>
    </xf>
    <xf numFmtId="0" fontId="4" fillId="7" borderId="0" xfId="0" applyFon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7" borderId="0" xfId="0" applyFill="1"/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right" vertical="center"/>
    </xf>
    <xf numFmtId="0" fontId="7" fillId="7" borderId="2" xfId="0" applyFont="1" applyFill="1" applyBorder="1" applyAlignment="1">
      <alignment horizontal="center" vertical="center" wrapText="1"/>
    </xf>
    <xf numFmtId="10" fontId="8" fillId="7" borderId="2" xfId="0" applyNumberFormat="1" applyFont="1" applyFill="1" applyBorder="1" applyAlignment="1">
      <alignment horizontal="center" vertical="center"/>
    </xf>
    <xf numFmtId="10" fontId="20" fillId="7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10" fontId="2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20" xfId="0" applyFont="1" applyBorder="1" applyAlignment="1">
      <alignment wrapText="1"/>
    </xf>
    <xf numFmtId="0" fontId="28" fillId="0" borderId="22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7" fillId="7" borderId="4" xfId="0" applyFont="1" applyFill="1" applyBorder="1" applyAlignment="1">
      <alignment horizontal="center" vertical="center" wrapText="1"/>
    </xf>
    <xf numFmtId="0" fontId="29" fillId="10" borderId="23" xfId="0" applyFont="1" applyFill="1" applyBorder="1" applyAlignment="1">
      <alignment wrapText="1"/>
    </xf>
    <xf numFmtId="0" fontId="28" fillId="10" borderId="23" xfId="0" applyFont="1" applyFill="1" applyBorder="1" applyAlignment="1">
      <alignment wrapText="1"/>
    </xf>
    <xf numFmtId="0" fontId="29" fillId="10" borderId="22" xfId="0" applyFont="1" applyFill="1" applyBorder="1" applyAlignment="1">
      <alignment wrapText="1"/>
    </xf>
    <xf numFmtId="0" fontId="7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0" fillId="0" borderId="15" xfId="0" applyBorder="1"/>
    <xf numFmtId="0" fontId="0" fillId="2" borderId="0" xfId="0" applyFill="1" applyAlignment="1">
      <alignment horizontal="center"/>
    </xf>
    <xf numFmtId="0" fontId="17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 wrapText="1"/>
    </xf>
    <xf numFmtId="0" fontId="0" fillId="11" borderId="0" xfId="0" applyFill="1"/>
    <xf numFmtId="0" fontId="11" fillId="0" borderId="0" xfId="0" applyFont="1"/>
    <xf numFmtId="0" fontId="11" fillId="0" borderId="10" xfId="0" applyFont="1" applyBorder="1"/>
    <xf numFmtId="0" fontId="0" fillId="0" borderId="2" xfId="0" applyBorder="1" applyAlignment="1">
      <alignment horizontal="center"/>
    </xf>
    <xf numFmtId="0" fontId="5" fillId="7" borderId="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/>
    </xf>
    <xf numFmtId="0" fontId="28" fillId="0" borderId="23" xfId="0" applyFont="1" applyBorder="1" applyAlignment="1">
      <alignment horizontal="center" vertical="center" wrapText="1"/>
    </xf>
    <xf numFmtId="0" fontId="28" fillId="0" borderId="21" xfId="0" applyFont="1" applyBorder="1" applyAlignment="1">
      <alignment wrapText="1"/>
    </xf>
    <xf numFmtId="0" fontId="1" fillId="7" borderId="4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0" fillId="0" borderId="15" xfId="0" applyBorder="1" applyAlignment="1">
      <alignment horizontal="center"/>
    </xf>
    <xf numFmtId="10" fontId="8" fillId="7" borderId="4" xfId="0" applyNumberFormat="1" applyFont="1" applyFill="1" applyBorder="1" applyAlignment="1">
      <alignment horizontal="center" vertical="center"/>
    </xf>
    <xf numFmtId="0" fontId="30" fillId="10" borderId="23" xfId="0" applyFont="1" applyFill="1" applyBorder="1" applyAlignment="1">
      <alignment wrapText="1"/>
    </xf>
    <xf numFmtId="0" fontId="30" fillId="10" borderId="2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10" fontId="8" fillId="8" borderId="2" xfId="0" applyNumberFormat="1" applyFont="1" applyFill="1" applyBorder="1" applyAlignment="1">
      <alignment horizontal="center" vertical="center"/>
    </xf>
    <xf numFmtId="0" fontId="0" fillId="9" borderId="0" xfId="0" applyFill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10" fontId="8" fillId="7" borderId="0" xfId="0" applyNumberFormat="1" applyFont="1" applyFill="1" applyAlignment="1">
      <alignment horizontal="center" vertical="center" wrapText="1"/>
    </xf>
    <xf numFmtId="10" fontId="8" fillId="7" borderId="10" xfId="0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/>
    </xf>
    <xf numFmtId="14" fontId="11" fillId="2" borderId="5" xfId="0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14" fontId="11" fillId="2" borderId="7" xfId="0" applyNumberFormat="1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/>
    </xf>
    <xf numFmtId="14" fontId="11" fillId="0" borderId="5" xfId="0" applyNumberFormat="1" applyFont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4" fontId="18" fillId="2" borderId="4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right" vertical="center"/>
    </xf>
    <xf numFmtId="0" fontId="8" fillId="7" borderId="4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/>
    </xf>
    <xf numFmtId="14" fontId="28" fillId="0" borderId="25" xfId="0" applyNumberFormat="1" applyFont="1" applyBorder="1" applyAlignment="1">
      <alignment wrapText="1"/>
    </xf>
    <xf numFmtId="0" fontId="28" fillId="0" borderId="21" xfId="0" applyFont="1" applyBorder="1" applyAlignment="1">
      <alignment wrapText="1"/>
    </xf>
    <xf numFmtId="14" fontId="28" fillId="0" borderId="25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14" fontId="28" fillId="0" borderId="26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4" fontId="28" fillId="0" borderId="26" xfId="0" applyNumberFormat="1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14" fontId="28" fillId="0" borderId="28" xfId="0" applyNumberFormat="1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7" fillId="7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14" fontId="18" fillId="2" borderId="5" xfId="0" applyNumberFormat="1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4" fontId="28" fillId="0" borderId="24" xfId="0" applyNumberFormat="1" applyFont="1" applyBorder="1" applyAlignment="1">
      <alignment wrapText="1"/>
    </xf>
    <xf numFmtId="0" fontId="7" fillId="7" borderId="30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right" vertical="center"/>
    </xf>
    <xf numFmtId="0" fontId="16" fillId="11" borderId="2" xfId="0" applyFont="1" applyFill="1" applyBorder="1" applyAlignment="1">
      <alignment horizontal="right" vertical="center"/>
    </xf>
    <xf numFmtId="0" fontId="16" fillId="5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right" vertical="center"/>
    </xf>
    <xf numFmtId="0" fontId="16" fillId="7" borderId="4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6" fillId="7" borderId="0" xfId="0" applyFont="1" applyFill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5" fillId="7" borderId="10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9" fontId="8" fillId="8" borderId="6" xfId="0" applyNumberFormat="1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10" fontId="20" fillId="7" borderId="7" xfId="0" applyNumberFormat="1" applyFont="1" applyFill="1" applyBorder="1" applyAlignment="1">
      <alignment horizontal="center" vertical="center" wrapText="1"/>
    </xf>
    <xf numFmtId="10" fontId="20" fillId="7" borderId="5" xfId="0" applyNumberFormat="1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wrapText="1"/>
    </xf>
    <xf numFmtId="0" fontId="8" fillId="8" borderId="15" xfId="0" applyFont="1" applyFill="1" applyBorder="1" applyAlignment="1">
      <alignment horizontal="center" wrapText="1"/>
    </xf>
    <xf numFmtId="0" fontId="8" fillId="8" borderId="13" xfId="0" applyFont="1" applyFill="1" applyBorder="1" applyAlignment="1">
      <alignment horizontal="center" wrapText="1"/>
    </xf>
    <xf numFmtId="0" fontId="8" fillId="8" borderId="14" xfId="0" applyFont="1" applyFill="1" applyBorder="1" applyAlignment="1">
      <alignment horizontal="center" wrapText="1"/>
    </xf>
    <xf numFmtId="0" fontId="8" fillId="8" borderId="8" xfId="0" applyFont="1" applyFill="1" applyBorder="1" applyAlignment="1">
      <alignment horizontal="center" wrapText="1"/>
    </xf>
    <xf numFmtId="0" fontId="8" fillId="8" borderId="9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24" fillId="2" borderId="2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99"/>
      <color rgb="FFA70958"/>
      <color rgb="FFF332E8"/>
      <color rgb="FFF3258C"/>
      <color rgb="FFFFFF99"/>
      <color rgb="FFFFFF66"/>
      <color rgb="FFFFFF00"/>
      <color rgb="FF00CC99"/>
      <color rgb="FF00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derjudicialcdmx.gob.mx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4"/>
  <sheetViews>
    <sheetView topLeftCell="B29" zoomScale="125" zoomScaleNormal="100" workbookViewId="0">
      <selection activeCell="B35" sqref="B35"/>
    </sheetView>
  </sheetViews>
  <sheetFormatPr baseColWidth="10" defaultColWidth="11.5" defaultRowHeight="15" x14ac:dyDescent="0.2"/>
  <cols>
    <col min="1" max="1" width="5.5" style="3" customWidth="1"/>
    <col min="2" max="2" width="109.83203125" bestFit="1" customWidth="1"/>
    <col min="5" max="5" width="13.6640625" customWidth="1"/>
    <col min="6" max="6" width="53.6640625" bestFit="1" customWidth="1"/>
  </cols>
  <sheetData>
    <row r="1" spans="1:6" ht="15.75" customHeight="1" x14ac:dyDescent="0.2"/>
    <row r="2" spans="1:6" ht="16" thickBot="1" x14ac:dyDescent="0.25">
      <c r="B2" s="1" t="s">
        <v>0</v>
      </c>
    </row>
    <row r="3" spans="1:6" ht="17" thickTop="1" thickBot="1" x14ac:dyDescent="0.25">
      <c r="A3" s="3">
        <v>1</v>
      </c>
      <c r="B3" t="s">
        <v>1</v>
      </c>
      <c r="C3" s="111" t="s">
        <v>2</v>
      </c>
      <c r="D3" s="111"/>
      <c r="E3" s="112"/>
      <c r="F3" s="32"/>
    </row>
    <row r="4" spans="1:6" ht="17" thickTop="1" thickBot="1" x14ac:dyDescent="0.25">
      <c r="A4" s="3">
        <v>2</v>
      </c>
      <c r="B4" t="s">
        <v>3</v>
      </c>
      <c r="C4" s="111" t="s">
        <v>2</v>
      </c>
      <c r="D4" s="111"/>
      <c r="E4" s="112"/>
      <c r="F4" s="32"/>
    </row>
    <row r="5" spans="1:6" ht="17" thickTop="1" thickBot="1" x14ac:dyDescent="0.25">
      <c r="A5" s="3">
        <v>3</v>
      </c>
      <c r="B5" t="s">
        <v>4</v>
      </c>
      <c r="C5" s="111" t="s">
        <v>2</v>
      </c>
      <c r="D5" s="111"/>
      <c r="E5" s="112"/>
      <c r="F5" s="32"/>
    </row>
    <row r="6" spans="1:6" ht="17" thickTop="1" thickBot="1" x14ac:dyDescent="0.25">
      <c r="A6" s="3">
        <v>4</v>
      </c>
      <c r="B6" t="s">
        <v>5</v>
      </c>
      <c r="C6" s="111" t="s">
        <v>2</v>
      </c>
      <c r="D6" s="111"/>
      <c r="E6" s="112"/>
      <c r="F6" s="32"/>
    </row>
    <row r="7" spans="1:6" ht="17" thickTop="1" thickBot="1" x14ac:dyDescent="0.25">
      <c r="A7" s="3">
        <v>5</v>
      </c>
      <c r="B7" t="s">
        <v>6</v>
      </c>
      <c r="C7" s="111" t="s">
        <v>2</v>
      </c>
      <c r="D7" s="111"/>
      <c r="E7" s="112"/>
      <c r="F7" s="32"/>
    </row>
    <row r="8" spans="1:6" ht="17" thickTop="1" thickBot="1" x14ac:dyDescent="0.25">
      <c r="A8" s="3">
        <v>6</v>
      </c>
      <c r="B8" t="s">
        <v>7</v>
      </c>
      <c r="C8" s="111" t="s">
        <v>2</v>
      </c>
      <c r="D8" s="111"/>
      <c r="E8" s="112"/>
      <c r="F8" s="32"/>
    </row>
    <row r="9" spans="1:6" ht="17" thickTop="1" thickBot="1" x14ac:dyDescent="0.25">
      <c r="A9" s="3">
        <v>7</v>
      </c>
      <c r="B9" t="s">
        <v>8</v>
      </c>
      <c r="C9" s="111" t="s">
        <v>2</v>
      </c>
      <c r="D9" s="111"/>
      <c r="E9" s="112"/>
      <c r="F9" s="32"/>
    </row>
    <row r="10" spans="1:6" ht="17" thickTop="1" thickBot="1" x14ac:dyDescent="0.25">
      <c r="A10" s="3">
        <v>8</v>
      </c>
      <c r="B10" t="s">
        <v>9</v>
      </c>
      <c r="C10" s="111" t="s">
        <v>2</v>
      </c>
      <c r="D10" s="111"/>
      <c r="E10" s="112"/>
      <c r="F10" s="32"/>
    </row>
    <row r="11" spans="1:6" ht="17" thickTop="1" thickBot="1" x14ac:dyDescent="0.25">
      <c r="A11" s="3">
        <v>9</v>
      </c>
      <c r="B11" t="s">
        <v>10</v>
      </c>
      <c r="C11" s="111" t="s">
        <v>2</v>
      </c>
      <c r="D11" s="111"/>
      <c r="E11" s="112"/>
      <c r="F11" s="32"/>
    </row>
    <row r="12" spans="1:6" ht="17" thickTop="1" thickBot="1" x14ac:dyDescent="0.25">
      <c r="A12" s="3">
        <v>10</v>
      </c>
      <c r="B12" t="s">
        <v>11</v>
      </c>
      <c r="C12" s="111" t="s">
        <v>2</v>
      </c>
      <c r="D12" s="111"/>
      <c r="E12" s="112"/>
      <c r="F12" s="32"/>
    </row>
    <row r="13" spans="1:6" ht="17" thickTop="1" thickBot="1" x14ac:dyDescent="0.25">
      <c r="A13" s="3">
        <v>11</v>
      </c>
      <c r="B13" t="s">
        <v>12</v>
      </c>
      <c r="C13" s="111" t="s">
        <v>2</v>
      </c>
      <c r="D13" s="111"/>
      <c r="E13" s="112"/>
      <c r="F13" s="32"/>
    </row>
    <row r="14" spans="1:6" ht="17" thickTop="1" thickBot="1" x14ac:dyDescent="0.25">
      <c r="A14" s="3">
        <v>12</v>
      </c>
      <c r="B14" t="s">
        <v>13</v>
      </c>
      <c r="C14" s="111" t="s">
        <v>2</v>
      </c>
      <c r="D14" s="111"/>
      <c r="E14" s="112"/>
      <c r="F14" s="32"/>
    </row>
    <row r="15" spans="1:6" ht="17" thickTop="1" thickBot="1" x14ac:dyDescent="0.25">
      <c r="A15" s="3">
        <v>13</v>
      </c>
      <c r="B15" t="s">
        <v>14</v>
      </c>
      <c r="C15" s="111" t="s">
        <v>2</v>
      </c>
      <c r="D15" s="111"/>
      <c r="E15" s="112"/>
      <c r="F15" s="32"/>
    </row>
    <row r="16" spans="1:6" ht="17" thickTop="1" thickBot="1" x14ac:dyDescent="0.25">
      <c r="A16" s="3">
        <v>14</v>
      </c>
      <c r="B16" t="s">
        <v>15</v>
      </c>
      <c r="C16" s="111" t="s">
        <v>2</v>
      </c>
      <c r="D16" s="111"/>
      <c r="E16" s="112"/>
      <c r="F16" s="32"/>
    </row>
    <row r="17" spans="1:6" ht="17" thickTop="1" thickBot="1" x14ac:dyDescent="0.25">
      <c r="A17" s="3">
        <v>15</v>
      </c>
      <c r="B17" t="s">
        <v>16</v>
      </c>
      <c r="C17" s="111" t="s">
        <v>2</v>
      </c>
      <c r="D17" s="111"/>
      <c r="E17" s="112"/>
      <c r="F17" s="32"/>
    </row>
    <row r="18" spans="1:6" ht="17" thickTop="1" thickBot="1" x14ac:dyDescent="0.25">
      <c r="A18" s="3">
        <v>16</v>
      </c>
      <c r="B18" t="s">
        <v>17</v>
      </c>
      <c r="C18" s="111" t="s">
        <v>2</v>
      </c>
      <c r="D18" s="111"/>
      <c r="E18" s="112"/>
      <c r="F18" s="32"/>
    </row>
    <row r="19" spans="1:6" ht="17" thickTop="1" thickBot="1" x14ac:dyDescent="0.25">
      <c r="A19" s="3">
        <v>17</v>
      </c>
      <c r="B19" t="s">
        <v>18</v>
      </c>
      <c r="C19" s="111" t="s">
        <v>2</v>
      </c>
      <c r="D19" s="111"/>
      <c r="E19" s="112"/>
      <c r="F19" s="32"/>
    </row>
    <row r="20" spans="1:6" ht="17" thickTop="1" thickBot="1" x14ac:dyDescent="0.25">
      <c r="A20" s="3">
        <v>18</v>
      </c>
      <c r="B20" t="s">
        <v>19</v>
      </c>
      <c r="C20" s="111" t="s">
        <v>2</v>
      </c>
      <c r="D20" s="111"/>
      <c r="E20" s="112"/>
      <c r="F20" s="32"/>
    </row>
    <row r="21" spans="1:6" ht="17" thickTop="1" thickBot="1" x14ac:dyDescent="0.25">
      <c r="A21" s="3">
        <v>19</v>
      </c>
      <c r="B21" t="s">
        <v>20</v>
      </c>
      <c r="C21" s="111" t="s">
        <v>2</v>
      </c>
      <c r="D21" s="111"/>
      <c r="E21" s="112"/>
      <c r="F21" s="32"/>
    </row>
    <row r="22" spans="1:6" ht="17" thickTop="1" thickBot="1" x14ac:dyDescent="0.25">
      <c r="A22" s="3">
        <v>20</v>
      </c>
      <c r="B22" t="s">
        <v>21</v>
      </c>
      <c r="C22" s="111" t="s">
        <v>2</v>
      </c>
      <c r="D22" s="111"/>
      <c r="E22" s="112"/>
      <c r="F22" s="32"/>
    </row>
    <row r="23" spans="1:6" ht="17" thickTop="1" thickBot="1" x14ac:dyDescent="0.25">
      <c r="A23" s="3">
        <v>21</v>
      </c>
      <c r="B23" t="s">
        <v>22</v>
      </c>
      <c r="C23" s="111" t="s">
        <v>2</v>
      </c>
      <c r="D23" s="111"/>
      <c r="E23" s="112"/>
      <c r="F23" s="32"/>
    </row>
    <row r="24" spans="1:6" ht="17" thickTop="1" thickBot="1" x14ac:dyDescent="0.25">
      <c r="A24" s="3">
        <v>22</v>
      </c>
      <c r="B24" t="s">
        <v>23</v>
      </c>
      <c r="C24" s="194" t="s">
        <v>218</v>
      </c>
      <c r="D24" s="194"/>
      <c r="E24" s="279"/>
      <c r="F24" s="32"/>
    </row>
    <row r="25" spans="1:6" ht="17" thickTop="1" thickBot="1" x14ac:dyDescent="0.25">
      <c r="A25" s="3">
        <v>23</v>
      </c>
      <c r="B25" t="s">
        <v>24</v>
      </c>
      <c r="C25" s="194" t="s">
        <v>218</v>
      </c>
      <c r="D25" s="194"/>
      <c r="E25" s="279"/>
      <c r="F25" s="32"/>
    </row>
    <row r="26" spans="1:6" ht="17" thickTop="1" thickBot="1" x14ac:dyDescent="0.25">
      <c r="A26" s="3">
        <v>24</v>
      </c>
      <c r="B26" t="s">
        <v>25</v>
      </c>
      <c r="C26" s="194" t="s">
        <v>218</v>
      </c>
      <c r="D26" s="194"/>
      <c r="E26" s="279"/>
      <c r="F26" s="32"/>
    </row>
    <row r="27" spans="1:6" ht="17" thickTop="1" thickBot="1" x14ac:dyDescent="0.25">
      <c r="A27" s="3">
        <v>25</v>
      </c>
      <c r="B27" t="s">
        <v>26</v>
      </c>
      <c r="C27" s="194" t="s">
        <v>218</v>
      </c>
      <c r="D27" s="194"/>
      <c r="E27" s="279"/>
      <c r="F27" s="32"/>
    </row>
    <row r="28" spans="1:6" ht="17" thickTop="1" thickBot="1" x14ac:dyDescent="0.25">
      <c r="A28" s="3">
        <v>26</v>
      </c>
      <c r="B28" t="s">
        <v>27</v>
      </c>
      <c r="C28" s="194" t="s">
        <v>218</v>
      </c>
      <c r="D28" s="194"/>
      <c r="E28" s="279"/>
      <c r="F28" s="32"/>
    </row>
    <row r="29" spans="1:6" ht="17" thickTop="1" thickBot="1" x14ac:dyDescent="0.25">
      <c r="A29" s="3">
        <v>27</v>
      </c>
      <c r="B29" t="s">
        <v>28</v>
      </c>
      <c r="C29" s="194" t="s">
        <v>218</v>
      </c>
      <c r="D29" s="194"/>
      <c r="E29" s="279"/>
      <c r="F29" s="32"/>
    </row>
    <row r="30" spans="1:6" ht="17" thickTop="1" thickBot="1" x14ac:dyDescent="0.25">
      <c r="A30" s="3">
        <v>28</v>
      </c>
      <c r="B30" t="s">
        <v>29</v>
      </c>
      <c r="C30" s="194" t="s">
        <v>218</v>
      </c>
      <c r="D30" s="194"/>
      <c r="E30" s="279"/>
      <c r="F30" s="32"/>
    </row>
    <row r="31" spans="1:6" ht="17" thickTop="1" thickBot="1" x14ac:dyDescent="0.25">
      <c r="A31" s="3">
        <v>29</v>
      </c>
      <c r="B31" t="s">
        <v>30</v>
      </c>
      <c r="C31" s="194" t="s">
        <v>218</v>
      </c>
      <c r="D31" s="194"/>
      <c r="E31" s="279"/>
      <c r="F31" s="32"/>
    </row>
    <row r="32" spans="1:6" ht="17" thickTop="1" thickBot="1" x14ac:dyDescent="0.25">
      <c r="A32" s="3">
        <v>30</v>
      </c>
      <c r="B32" t="s">
        <v>31</v>
      </c>
      <c r="C32" s="194" t="s">
        <v>218</v>
      </c>
      <c r="D32" s="194"/>
      <c r="E32" s="279"/>
      <c r="F32" s="32"/>
    </row>
    <row r="33" spans="1:6" ht="17" thickTop="1" thickBot="1" x14ac:dyDescent="0.25">
      <c r="A33" s="3">
        <v>31</v>
      </c>
      <c r="B33" t="s">
        <v>32</v>
      </c>
      <c r="C33" s="194" t="s">
        <v>218</v>
      </c>
      <c r="D33" s="194"/>
      <c r="E33" s="279"/>
      <c r="F33" s="32"/>
    </row>
    <row r="34" spans="1:6" ht="17" thickTop="1" thickBot="1" x14ac:dyDescent="0.25">
      <c r="A34" s="3">
        <v>32</v>
      </c>
      <c r="B34" t="s">
        <v>33</v>
      </c>
      <c r="C34" s="194" t="s">
        <v>218</v>
      </c>
      <c r="D34" s="194"/>
      <c r="E34" s="279"/>
      <c r="F34" s="32"/>
    </row>
    <row r="35" spans="1:6" ht="17" thickTop="1" thickBot="1" x14ac:dyDescent="0.25">
      <c r="A35" s="3">
        <v>33</v>
      </c>
      <c r="B35" t="s">
        <v>220</v>
      </c>
      <c r="C35" s="194" t="s">
        <v>219</v>
      </c>
      <c r="D35" s="194"/>
      <c r="E35" s="279"/>
      <c r="F35" s="32"/>
    </row>
    <row r="36" spans="1:6" ht="17" thickTop="1" thickBot="1" x14ac:dyDescent="0.25">
      <c r="A36" s="3">
        <v>34</v>
      </c>
      <c r="B36" t="s">
        <v>34</v>
      </c>
      <c r="C36" s="194" t="s">
        <v>218</v>
      </c>
      <c r="D36" s="194"/>
      <c r="E36" s="279"/>
      <c r="F36" s="32"/>
    </row>
    <row r="37" spans="1:6" ht="17" thickTop="1" thickBot="1" x14ac:dyDescent="0.25">
      <c r="A37" s="3">
        <v>35</v>
      </c>
      <c r="B37" t="s">
        <v>35</v>
      </c>
      <c r="C37" s="194" t="s">
        <v>218</v>
      </c>
      <c r="D37" s="194"/>
      <c r="E37" s="279"/>
      <c r="F37" s="32"/>
    </row>
    <row r="38" spans="1:6" ht="17" thickTop="1" thickBot="1" x14ac:dyDescent="0.25">
      <c r="A38" s="3">
        <v>36</v>
      </c>
      <c r="B38" t="s">
        <v>36</v>
      </c>
      <c r="C38" s="194" t="s">
        <v>218</v>
      </c>
      <c r="D38" s="194"/>
      <c r="E38" s="279"/>
      <c r="F38" s="32"/>
    </row>
    <row r="39" spans="1:6" ht="17" thickTop="1" thickBot="1" x14ac:dyDescent="0.25">
      <c r="A39" s="3">
        <v>37</v>
      </c>
      <c r="B39" t="s">
        <v>37</v>
      </c>
      <c r="C39" s="194" t="s">
        <v>218</v>
      </c>
      <c r="D39" s="194"/>
      <c r="E39" s="279"/>
      <c r="F39" s="32"/>
    </row>
    <row r="40" spans="1:6" ht="17" thickTop="1" thickBot="1" x14ac:dyDescent="0.25">
      <c r="A40" s="3">
        <v>38</v>
      </c>
      <c r="B40" t="s">
        <v>38</v>
      </c>
      <c r="C40" s="109" t="s">
        <v>217</v>
      </c>
      <c r="D40" s="109"/>
      <c r="E40" s="110"/>
      <c r="F40" s="32"/>
    </row>
    <row r="41" spans="1:6" ht="17" thickTop="1" thickBot="1" x14ac:dyDescent="0.25">
      <c r="A41" s="3">
        <v>39</v>
      </c>
      <c r="B41" t="s">
        <v>39</v>
      </c>
      <c r="C41" s="109" t="s">
        <v>217</v>
      </c>
      <c r="D41" s="109"/>
      <c r="E41" s="110"/>
      <c r="F41" s="32"/>
    </row>
    <row r="42" spans="1:6" ht="17" thickTop="1" thickBot="1" x14ac:dyDescent="0.25">
      <c r="A42" s="3">
        <v>40</v>
      </c>
      <c r="B42" t="s">
        <v>40</v>
      </c>
      <c r="C42" s="109" t="s">
        <v>217</v>
      </c>
      <c r="D42" s="109"/>
      <c r="E42" s="110"/>
      <c r="F42" s="32"/>
    </row>
    <row r="43" spans="1:6" ht="17" thickTop="1" thickBot="1" x14ac:dyDescent="0.25">
      <c r="A43" s="3">
        <v>41</v>
      </c>
      <c r="B43" t="s">
        <v>41</v>
      </c>
      <c r="C43" s="109" t="s">
        <v>217</v>
      </c>
      <c r="D43" s="109"/>
      <c r="E43" s="110"/>
      <c r="F43" s="32"/>
    </row>
    <row r="44" spans="1:6" ht="17" thickTop="1" thickBot="1" x14ac:dyDescent="0.25">
      <c r="A44" s="3">
        <v>42</v>
      </c>
      <c r="B44" t="s">
        <v>42</v>
      </c>
      <c r="C44" s="109" t="s">
        <v>217</v>
      </c>
      <c r="D44" s="109"/>
      <c r="E44" s="110"/>
      <c r="F44" s="32"/>
    </row>
    <row r="45" spans="1:6" ht="17" thickTop="1" thickBot="1" x14ac:dyDescent="0.25">
      <c r="A45" s="3">
        <v>43</v>
      </c>
      <c r="B45" t="s">
        <v>43</v>
      </c>
      <c r="C45" s="109" t="s">
        <v>217</v>
      </c>
      <c r="D45" s="109"/>
      <c r="E45" s="110"/>
      <c r="F45" s="32"/>
    </row>
    <row r="46" spans="1:6" ht="17" thickTop="1" thickBot="1" x14ac:dyDescent="0.25">
      <c r="A46" s="3">
        <v>44</v>
      </c>
      <c r="B46" t="s">
        <v>44</v>
      </c>
      <c r="C46" s="109" t="s">
        <v>217</v>
      </c>
      <c r="D46" s="109"/>
      <c r="E46" s="110"/>
      <c r="F46" s="32"/>
    </row>
    <row r="47" spans="1:6" ht="17" thickTop="1" thickBot="1" x14ac:dyDescent="0.25">
      <c r="A47" s="3">
        <v>45</v>
      </c>
      <c r="B47" t="s">
        <v>45</v>
      </c>
      <c r="C47" s="109" t="s">
        <v>217</v>
      </c>
      <c r="D47" s="109"/>
      <c r="E47" s="110"/>
      <c r="F47" s="32"/>
    </row>
    <row r="48" spans="1:6" ht="17" thickTop="1" thickBot="1" x14ac:dyDescent="0.25">
      <c r="A48" s="3">
        <v>46</v>
      </c>
      <c r="B48" t="s">
        <v>46</v>
      </c>
      <c r="C48" s="109" t="s">
        <v>217</v>
      </c>
      <c r="D48" s="109"/>
      <c r="E48" s="110"/>
      <c r="F48" s="32"/>
    </row>
    <row r="49" spans="1:6" ht="17" thickTop="1" thickBot="1" x14ac:dyDescent="0.25">
      <c r="A49" s="3">
        <v>47</v>
      </c>
      <c r="B49" t="s">
        <v>47</v>
      </c>
      <c r="C49" s="109" t="s">
        <v>217</v>
      </c>
      <c r="D49" s="109"/>
      <c r="E49" s="110"/>
      <c r="F49" s="32"/>
    </row>
    <row r="50" spans="1:6" ht="17" thickTop="1" thickBot="1" x14ac:dyDescent="0.25">
      <c r="A50" s="3">
        <v>48</v>
      </c>
      <c r="B50" t="s">
        <v>48</v>
      </c>
      <c r="C50" s="109" t="s">
        <v>217</v>
      </c>
      <c r="D50" s="109"/>
      <c r="E50" s="110"/>
      <c r="F50" s="32"/>
    </row>
    <row r="51" spans="1:6" ht="17" thickTop="1" thickBot="1" x14ac:dyDescent="0.25">
      <c r="A51" s="3">
        <v>49</v>
      </c>
      <c r="B51" t="s">
        <v>49</v>
      </c>
      <c r="C51" s="109" t="s">
        <v>217</v>
      </c>
      <c r="D51" s="109"/>
      <c r="E51" s="110"/>
      <c r="F51" s="32"/>
    </row>
    <row r="52" spans="1:6" ht="17" thickTop="1" thickBot="1" x14ac:dyDescent="0.25">
      <c r="A52" s="3">
        <v>50</v>
      </c>
      <c r="B52" t="s">
        <v>50</v>
      </c>
      <c r="C52" s="109" t="s">
        <v>217</v>
      </c>
      <c r="D52" s="109"/>
      <c r="E52" s="110"/>
      <c r="F52" s="32"/>
    </row>
    <row r="53" spans="1:6" ht="17" thickTop="1" thickBot="1" x14ac:dyDescent="0.25">
      <c r="A53" s="3">
        <v>51</v>
      </c>
      <c r="B53" t="s">
        <v>51</v>
      </c>
      <c r="C53" s="109" t="s">
        <v>217</v>
      </c>
      <c r="D53" s="109"/>
      <c r="E53" s="110"/>
      <c r="F53" s="32"/>
    </row>
    <row r="54" spans="1:6" ht="17" thickTop="1" thickBot="1" x14ac:dyDescent="0.25">
      <c r="A54" s="3">
        <v>52</v>
      </c>
      <c r="B54" t="s">
        <v>52</v>
      </c>
      <c r="C54" s="109" t="s">
        <v>217</v>
      </c>
      <c r="D54" s="109"/>
      <c r="E54" s="110"/>
      <c r="F54" s="32"/>
    </row>
    <row r="55" spans="1:6" ht="17" thickTop="1" thickBot="1" x14ac:dyDescent="0.25">
      <c r="A55" s="3">
        <v>53</v>
      </c>
      <c r="B55" t="s">
        <v>53</v>
      </c>
      <c r="C55" s="109" t="s">
        <v>217</v>
      </c>
      <c r="D55" s="109"/>
      <c r="E55" s="110"/>
      <c r="F55" s="32"/>
    </row>
    <row r="56" spans="1:6" ht="17" thickTop="1" thickBot="1" x14ac:dyDescent="0.25">
      <c r="A56" s="3">
        <v>54</v>
      </c>
      <c r="B56" t="s">
        <v>54</v>
      </c>
      <c r="C56" s="194" t="s">
        <v>218</v>
      </c>
      <c r="D56" s="194"/>
      <c r="E56" s="279"/>
      <c r="F56" s="32"/>
    </row>
    <row r="57" spans="1:6" ht="17" thickTop="1" thickBot="1" x14ac:dyDescent="0.25">
      <c r="A57" s="3">
        <v>55</v>
      </c>
      <c r="B57" t="s">
        <v>55</v>
      </c>
      <c r="C57" s="194" t="s">
        <v>218</v>
      </c>
      <c r="D57" s="194"/>
      <c r="E57" s="279"/>
      <c r="F57" s="32"/>
    </row>
    <row r="58" spans="1:6" ht="17" thickTop="1" thickBot="1" x14ac:dyDescent="0.25">
      <c r="A58" s="3">
        <v>56</v>
      </c>
      <c r="B58" t="s">
        <v>56</v>
      </c>
      <c r="C58" s="194" t="s">
        <v>218</v>
      </c>
      <c r="D58" s="194"/>
      <c r="E58" s="279"/>
      <c r="F58" s="32"/>
    </row>
    <row r="59" spans="1:6" ht="17" thickTop="1" thickBot="1" x14ac:dyDescent="0.25">
      <c r="A59" s="3">
        <v>57</v>
      </c>
      <c r="B59" t="s">
        <v>57</v>
      </c>
      <c r="C59" s="194" t="s">
        <v>218</v>
      </c>
      <c r="D59" s="194"/>
      <c r="E59" s="279"/>
      <c r="F59" s="32"/>
    </row>
    <row r="60" spans="1:6" ht="17" thickTop="1" thickBot="1" x14ac:dyDescent="0.25">
      <c r="A60" s="3">
        <v>58</v>
      </c>
      <c r="B60" t="s">
        <v>58</v>
      </c>
      <c r="C60" s="194" t="s">
        <v>218</v>
      </c>
      <c r="D60" s="194"/>
      <c r="E60" s="279"/>
      <c r="F60" s="32"/>
    </row>
    <row r="61" spans="1:6" ht="17" thickTop="1" thickBot="1" x14ac:dyDescent="0.25">
      <c r="A61" s="3">
        <v>59</v>
      </c>
      <c r="B61" t="s">
        <v>59</v>
      </c>
      <c r="C61" s="194" t="s">
        <v>218</v>
      </c>
      <c r="D61" s="194"/>
      <c r="E61" s="279"/>
      <c r="F61" s="32"/>
    </row>
    <row r="62" spans="1:6" ht="17" thickTop="1" thickBot="1" x14ac:dyDescent="0.25">
      <c r="A62" s="3">
        <v>60</v>
      </c>
      <c r="B62" t="s">
        <v>60</v>
      </c>
      <c r="C62" s="194" t="s">
        <v>218</v>
      </c>
      <c r="D62" s="194"/>
      <c r="E62" s="279"/>
      <c r="F62" s="32"/>
    </row>
    <row r="63" spans="1:6" ht="17" thickTop="1" thickBot="1" x14ac:dyDescent="0.25">
      <c r="A63" s="3">
        <v>61</v>
      </c>
      <c r="B63" t="s">
        <v>61</v>
      </c>
      <c r="C63" s="194" t="s">
        <v>218</v>
      </c>
      <c r="D63" s="194"/>
      <c r="E63" s="279"/>
      <c r="F63" s="32"/>
    </row>
    <row r="64" spans="1:6" ht="17" thickTop="1" thickBot="1" x14ac:dyDescent="0.25">
      <c r="A64" s="3">
        <v>62</v>
      </c>
      <c r="B64" t="s">
        <v>62</v>
      </c>
      <c r="C64" s="194" t="s">
        <v>218</v>
      </c>
      <c r="D64" s="194"/>
      <c r="E64" s="279"/>
      <c r="F64" s="32"/>
    </row>
    <row r="65" spans="1:6" ht="17" thickTop="1" thickBot="1" x14ac:dyDescent="0.25">
      <c r="A65" s="3">
        <v>63</v>
      </c>
      <c r="B65" t="s">
        <v>63</v>
      </c>
      <c r="C65" s="194" t="s">
        <v>218</v>
      </c>
      <c r="D65" s="194"/>
      <c r="E65" s="279"/>
      <c r="F65" s="32"/>
    </row>
    <row r="66" spans="1:6" ht="17" thickTop="1" thickBot="1" x14ac:dyDescent="0.25">
      <c r="A66" s="3">
        <v>64</v>
      </c>
      <c r="B66" t="s">
        <v>64</v>
      </c>
      <c r="C66" s="194" t="s">
        <v>218</v>
      </c>
      <c r="D66" s="194"/>
      <c r="E66" s="279"/>
      <c r="F66" s="32"/>
    </row>
    <row r="67" spans="1:6" ht="17" thickTop="1" thickBot="1" x14ac:dyDescent="0.25">
      <c r="A67" s="3">
        <v>65</v>
      </c>
      <c r="B67" t="s">
        <v>65</v>
      </c>
      <c r="C67" s="194" t="s">
        <v>218</v>
      </c>
      <c r="D67" s="194"/>
      <c r="E67" s="279"/>
      <c r="F67" s="32"/>
    </row>
    <row r="68" spans="1:6" ht="17" thickTop="1" thickBot="1" x14ac:dyDescent="0.25">
      <c r="A68" s="3">
        <v>66</v>
      </c>
      <c r="B68" t="s">
        <v>66</v>
      </c>
      <c r="C68" s="194" t="s">
        <v>218</v>
      </c>
      <c r="D68" s="194"/>
      <c r="E68" s="279"/>
      <c r="F68" s="32"/>
    </row>
    <row r="69" spans="1:6" ht="17" thickTop="1" thickBot="1" x14ac:dyDescent="0.25">
      <c r="A69" s="3">
        <v>67</v>
      </c>
      <c r="B69" t="s">
        <v>67</v>
      </c>
      <c r="C69" s="194" t="s">
        <v>218</v>
      </c>
      <c r="D69" s="194"/>
      <c r="E69" s="279"/>
      <c r="F69" s="32"/>
    </row>
    <row r="70" spans="1:6" ht="17" thickTop="1" thickBot="1" x14ac:dyDescent="0.25">
      <c r="A70" s="3">
        <v>68</v>
      </c>
      <c r="B70" t="s">
        <v>68</v>
      </c>
      <c r="C70" s="194" t="s">
        <v>218</v>
      </c>
      <c r="D70" s="194"/>
      <c r="E70" s="279"/>
      <c r="F70" s="32"/>
    </row>
    <row r="71" spans="1:6" ht="17" thickTop="1" thickBot="1" x14ac:dyDescent="0.25">
      <c r="A71" s="3">
        <v>69</v>
      </c>
      <c r="B71" t="s">
        <v>69</v>
      </c>
      <c r="C71" s="194" t="s">
        <v>218</v>
      </c>
      <c r="D71" s="194"/>
      <c r="E71" s="279"/>
      <c r="F71" s="32"/>
    </row>
    <row r="72" spans="1:6" ht="17" thickTop="1" thickBot="1" x14ac:dyDescent="0.25">
      <c r="A72" s="3">
        <v>70</v>
      </c>
      <c r="B72" t="s">
        <v>70</v>
      </c>
      <c r="C72" s="194" t="s">
        <v>218</v>
      </c>
      <c r="D72" s="194"/>
      <c r="E72" s="279"/>
      <c r="F72" s="32"/>
    </row>
    <row r="73" spans="1:6" ht="17" thickTop="1" thickBot="1" x14ac:dyDescent="0.25">
      <c r="A73" s="3">
        <v>71</v>
      </c>
      <c r="B73" t="s">
        <v>71</v>
      </c>
      <c r="C73" s="194" t="s">
        <v>218</v>
      </c>
      <c r="D73" s="194"/>
      <c r="E73" s="279"/>
      <c r="F73" s="32"/>
    </row>
    <row r="74" spans="1:6" ht="17" thickTop="1" thickBot="1" x14ac:dyDescent="0.25">
      <c r="A74" s="3">
        <v>72</v>
      </c>
      <c r="B74" t="s">
        <v>72</v>
      </c>
      <c r="C74" s="194" t="s">
        <v>218</v>
      </c>
      <c r="D74" s="194"/>
      <c r="E74" s="279"/>
      <c r="F74" s="32"/>
    </row>
    <row r="75" spans="1:6" ht="17" thickTop="1" thickBot="1" x14ac:dyDescent="0.25">
      <c r="A75" s="3">
        <v>73</v>
      </c>
      <c r="B75" t="s">
        <v>73</v>
      </c>
      <c r="C75" s="194" t="s">
        <v>218</v>
      </c>
      <c r="D75" s="194"/>
      <c r="E75" s="279"/>
      <c r="F75" s="32"/>
    </row>
    <row r="76" spans="1:6" ht="17" thickTop="1" thickBot="1" x14ac:dyDescent="0.25">
      <c r="A76" s="3">
        <v>74</v>
      </c>
      <c r="B76" t="s">
        <v>74</v>
      </c>
      <c r="C76" s="194" t="s">
        <v>218</v>
      </c>
      <c r="D76" s="194"/>
      <c r="E76" s="279"/>
      <c r="F76" s="32"/>
    </row>
    <row r="77" spans="1:6" ht="17" thickTop="1" thickBot="1" x14ac:dyDescent="0.25">
      <c r="A77" s="3">
        <v>75</v>
      </c>
      <c r="B77" t="s">
        <v>75</v>
      </c>
      <c r="C77" s="194" t="s">
        <v>218</v>
      </c>
      <c r="D77" s="194"/>
      <c r="E77" s="279"/>
      <c r="F77" s="32"/>
    </row>
    <row r="78" spans="1:6" ht="17" thickTop="1" thickBot="1" x14ac:dyDescent="0.25">
      <c r="A78" s="3">
        <v>76</v>
      </c>
      <c r="B78" t="s">
        <v>76</v>
      </c>
      <c r="C78" s="194" t="s">
        <v>218</v>
      </c>
      <c r="D78" s="194"/>
      <c r="E78" s="279"/>
      <c r="F78" s="32"/>
    </row>
    <row r="79" spans="1:6" ht="17" thickTop="1" thickBot="1" x14ac:dyDescent="0.25">
      <c r="A79" s="3">
        <v>77</v>
      </c>
      <c r="B79" t="s">
        <v>77</v>
      </c>
      <c r="C79" s="194" t="s">
        <v>218</v>
      </c>
      <c r="D79" s="194"/>
      <c r="E79" s="279"/>
      <c r="F79" s="32"/>
    </row>
    <row r="80" spans="1:6" ht="17" thickTop="1" thickBot="1" x14ac:dyDescent="0.25">
      <c r="A80" s="3">
        <v>78</v>
      </c>
      <c r="B80" t="s">
        <v>78</v>
      </c>
      <c r="C80" s="194" t="s">
        <v>218</v>
      </c>
      <c r="D80" s="194"/>
      <c r="E80" s="279"/>
      <c r="F80" s="32"/>
    </row>
    <row r="81" spans="1:6" ht="17" thickTop="1" thickBot="1" x14ac:dyDescent="0.25">
      <c r="A81" s="3">
        <v>79</v>
      </c>
      <c r="B81" t="s">
        <v>79</v>
      </c>
      <c r="C81" s="194" t="s">
        <v>218</v>
      </c>
      <c r="D81" s="194"/>
      <c r="E81" s="279"/>
      <c r="F81" s="32"/>
    </row>
    <row r="82" spans="1:6" ht="17" thickTop="1" thickBot="1" x14ac:dyDescent="0.25">
      <c r="A82" s="3">
        <v>80</v>
      </c>
      <c r="B82" t="s">
        <v>80</v>
      </c>
      <c r="C82" s="194" t="s">
        <v>218</v>
      </c>
      <c r="D82" s="194"/>
      <c r="E82" s="279"/>
      <c r="F82" s="32"/>
    </row>
    <row r="83" spans="1:6" ht="17" thickTop="1" thickBot="1" x14ac:dyDescent="0.25">
      <c r="A83" s="3">
        <v>81</v>
      </c>
      <c r="B83" t="s">
        <v>81</v>
      </c>
      <c r="C83" s="194" t="s">
        <v>218</v>
      </c>
      <c r="D83" s="194"/>
      <c r="E83" s="279"/>
      <c r="F83" s="32"/>
    </row>
    <row r="84" spans="1:6" ht="17" thickTop="1" thickBot="1" x14ac:dyDescent="0.25">
      <c r="A84" s="3">
        <v>82</v>
      </c>
      <c r="B84" t="s">
        <v>82</v>
      </c>
      <c r="C84" s="194" t="s">
        <v>218</v>
      </c>
      <c r="D84" s="194"/>
      <c r="E84" s="279"/>
      <c r="F84" s="32"/>
    </row>
    <row r="85" spans="1:6" ht="17" thickTop="1" thickBot="1" x14ac:dyDescent="0.25">
      <c r="A85" s="3">
        <v>83</v>
      </c>
      <c r="B85" t="s">
        <v>83</v>
      </c>
      <c r="C85" s="194" t="s">
        <v>218</v>
      </c>
      <c r="D85" s="194"/>
      <c r="E85" s="279"/>
      <c r="F85" s="32"/>
    </row>
    <row r="86" spans="1:6" ht="17" thickTop="1" thickBot="1" x14ac:dyDescent="0.25">
      <c r="A86" s="3">
        <v>84</v>
      </c>
      <c r="B86" t="s">
        <v>84</v>
      </c>
      <c r="C86" s="194" t="s">
        <v>218</v>
      </c>
      <c r="D86" s="194"/>
      <c r="E86" s="279"/>
      <c r="F86" s="32"/>
    </row>
    <row r="87" spans="1:6" ht="17" thickTop="1" thickBot="1" x14ac:dyDescent="0.25">
      <c r="A87" s="3">
        <v>85</v>
      </c>
      <c r="B87" t="s">
        <v>85</v>
      </c>
      <c r="C87" s="194" t="s">
        <v>218</v>
      </c>
      <c r="D87" s="194"/>
      <c r="E87" s="279"/>
      <c r="F87" s="32"/>
    </row>
    <row r="88" spans="1:6" ht="17" thickTop="1" thickBot="1" x14ac:dyDescent="0.25">
      <c r="A88" s="3">
        <v>86</v>
      </c>
      <c r="B88" t="s">
        <v>86</v>
      </c>
      <c r="C88" s="194" t="s">
        <v>218</v>
      </c>
      <c r="D88" s="194"/>
      <c r="E88" s="279"/>
      <c r="F88" s="32"/>
    </row>
    <row r="89" spans="1:6" ht="17" thickTop="1" thickBot="1" x14ac:dyDescent="0.25">
      <c r="A89" s="3">
        <v>87</v>
      </c>
      <c r="B89" t="s">
        <v>87</v>
      </c>
      <c r="C89" s="194" t="s">
        <v>218</v>
      </c>
      <c r="D89" s="194"/>
      <c r="E89" s="279"/>
      <c r="F89" s="32"/>
    </row>
    <row r="90" spans="1:6" ht="17" thickTop="1" thickBot="1" x14ac:dyDescent="0.25">
      <c r="A90" s="3">
        <v>88</v>
      </c>
      <c r="B90" t="s">
        <v>88</v>
      </c>
      <c r="C90" s="194" t="s">
        <v>218</v>
      </c>
      <c r="D90" s="194"/>
      <c r="E90" s="279"/>
      <c r="F90" s="32"/>
    </row>
    <row r="91" spans="1:6" ht="17" thickTop="1" thickBot="1" x14ac:dyDescent="0.25">
      <c r="A91" s="3">
        <v>89</v>
      </c>
      <c r="B91" t="s">
        <v>89</v>
      </c>
      <c r="C91" s="109" t="s">
        <v>90</v>
      </c>
      <c r="D91" s="109"/>
      <c r="E91" s="110"/>
      <c r="F91" s="32"/>
    </row>
    <row r="92" spans="1:6" ht="17" thickTop="1" thickBot="1" x14ac:dyDescent="0.25">
      <c r="A92" s="3">
        <v>90</v>
      </c>
      <c r="B92" t="s">
        <v>91</v>
      </c>
      <c r="C92" s="109" t="s">
        <v>90</v>
      </c>
      <c r="D92" s="109"/>
      <c r="E92" s="110"/>
      <c r="F92" s="32"/>
    </row>
    <row r="93" spans="1:6" ht="17" thickTop="1" thickBot="1" x14ac:dyDescent="0.25">
      <c r="A93" s="3">
        <v>91</v>
      </c>
      <c r="B93" t="s">
        <v>92</v>
      </c>
      <c r="C93" s="109" t="s">
        <v>90</v>
      </c>
      <c r="D93" s="109"/>
      <c r="E93" s="110"/>
      <c r="F93" s="32"/>
    </row>
    <row r="94" spans="1:6" ht="17" thickTop="1" thickBot="1" x14ac:dyDescent="0.25">
      <c r="A94" s="3">
        <v>92</v>
      </c>
      <c r="B94" t="s">
        <v>93</v>
      </c>
      <c r="C94" s="109" t="s">
        <v>90</v>
      </c>
      <c r="D94" s="109"/>
      <c r="E94" s="110"/>
      <c r="F94" s="32"/>
    </row>
    <row r="95" spans="1:6" ht="17" thickTop="1" thickBot="1" x14ac:dyDescent="0.25">
      <c r="A95" s="3">
        <v>93</v>
      </c>
      <c r="B95" t="s">
        <v>94</v>
      </c>
      <c r="C95" s="109" t="s">
        <v>90</v>
      </c>
      <c r="D95" s="109"/>
      <c r="E95" s="110"/>
      <c r="F95" s="32"/>
    </row>
    <row r="96" spans="1:6" ht="17" thickTop="1" thickBot="1" x14ac:dyDescent="0.25">
      <c r="A96" s="3">
        <v>94</v>
      </c>
      <c r="B96" t="s">
        <v>95</v>
      </c>
      <c r="C96" s="109" t="s">
        <v>90</v>
      </c>
      <c r="D96" s="109"/>
      <c r="E96" s="110"/>
      <c r="F96" s="32"/>
    </row>
    <row r="97" spans="1:6" ht="16.5" customHeight="1" thickTop="1" thickBot="1" x14ac:dyDescent="0.25">
      <c r="A97" s="3">
        <v>95</v>
      </c>
      <c r="B97" t="s">
        <v>96</v>
      </c>
      <c r="C97" s="109" t="s">
        <v>90</v>
      </c>
      <c r="D97" s="109"/>
      <c r="E97" s="110"/>
      <c r="F97" s="32"/>
    </row>
    <row r="98" spans="1:6" ht="17" thickTop="1" thickBot="1" x14ac:dyDescent="0.25">
      <c r="A98" s="3">
        <v>96</v>
      </c>
      <c r="B98" t="s">
        <v>97</v>
      </c>
      <c r="C98" s="109" t="s">
        <v>90</v>
      </c>
      <c r="D98" s="109"/>
      <c r="E98" s="110"/>
      <c r="F98" s="32"/>
    </row>
    <row r="99" spans="1:6" ht="17" thickTop="1" thickBot="1" x14ac:dyDescent="0.25">
      <c r="A99" s="3">
        <v>97</v>
      </c>
      <c r="B99" t="s">
        <v>98</v>
      </c>
      <c r="C99" s="109" t="s">
        <v>90</v>
      </c>
      <c r="D99" s="109"/>
      <c r="E99" s="110"/>
      <c r="F99" s="32"/>
    </row>
    <row r="100" spans="1:6" ht="17" thickTop="1" thickBot="1" x14ac:dyDescent="0.25">
      <c r="A100" s="3">
        <v>98</v>
      </c>
      <c r="B100" t="s">
        <v>99</v>
      </c>
      <c r="C100" s="109" t="s">
        <v>90</v>
      </c>
      <c r="D100" s="109"/>
      <c r="E100" s="110"/>
      <c r="F100" s="32"/>
    </row>
    <row r="101" spans="1:6" ht="17" thickTop="1" thickBot="1" x14ac:dyDescent="0.25">
      <c r="A101" s="3">
        <v>99</v>
      </c>
      <c r="B101" t="s">
        <v>100</v>
      </c>
      <c r="C101" s="109" t="s">
        <v>90</v>
      </c>
      <c r="D101" s="109"/>
      <c r="E101" s="110"/>
      <c r="F101" s="32"/>
    </row>
    <row r="102" spans="1:6" ht="17" thickTop="1" thickBot="1" x14ac:dyDescent="0.25">
      <c r="A102" s="3">
        <v>100</v>
      </c>
      <c r="B102" t="s">
        <v>101</v>
      </c>
      <c r="C102" s="109" t="s">
        <v>90</v>
      </c>
      <c r="D102" s="109"/>
      <c r="E102" s="110"/>
      <c r="F102" s="32"/>
    </row>
    <row r="103" spans="1:6" ht="17" thickTop="1" thickBot="1" x14ac:dyDescent="0.25">
      <c r="A103" s="3">
        <v>101</v>
      </c>
      <c r="B103" t="s">
        <v>102</v>
      </c>
      <c r="C103" s="109" t="s">
        <v>90</v>
      </c>
      <c r="D103" s="109"/>
      <c r="E103" s="110"/>
      <c r="F103" s="32"/>
    </row>
    <row r="104" spans="1:6" ht="17" thickTop="1" thickBot="1" x14ac:dyDescent="0.25">
      <c r="A104" s="3">
        <v>102</v>
      </c>
      <c r="B104" t="s">
        <v>103</v>
      </c>
      <c r="C104" s="109" t="s">
        <v>90</v>
      </c>
      <c r="D104" s="109"/>
      <c r="E104" s="110"/>
      <c r="F104" s="32"/>
    </row>
    <row r="105" spans="1:6" ht="17" thickTop="1" thickBot="1" x14ac:dyDescent="0.25">
      <c r="A105" s="3">
        <v>103</v>
      </c>
      <c r="B105" t="s">
        <v>104</v>
      </c>
      <c r="C105" s="109" t="s">
        <v>90</v>
      </c>
      <c r="D105" s="109"/>
      <c r="E105" s="110"/>
      <c r="F105" s="32"/>
    </row>
    <row r="106" spans="1:6" ht="17" thickTop="1" thickBot="1" x14ac:dyDescent="0.25">
      <c r="A106" s="3">
        <v>104</v>
      </c>
      <c r="B106" t="s">
        <v>105</v>
      </c>
      <c r="C106" s="109" t="s">
        <v>90</v>
      </c>
      <c r="D106" s="109"/>
      <c r="E106" s="110"/>
      <c r="F106" s="32"/>
    </row>
    <row r="107" spans="1:6" ht="17" thickTop="1" thickBot="1" x14ac:dyDescent="0.25">
      <c r="A107" s="3">
        <v>105</v>
      </c>
      <c r="B107" t="s">
        <v>106</v>
      </c>
      <c r="C107" s="109" t="s">
        <v>107</v>
      </c>
      <c r="D107" s="109"/>
      <c r="E107" s="110"/>
      <c r="F107" s="32"/>
    </row>
    <row r="108" spans="1:6" ht="17" thickTop="1" thickBot="1" x14ac:dyDescent="0.25">
      <c r="A108" s="3">
        <v>106</v>
      </c>
      <c r="B108" t="s">
        <v>108</v>
      </c>
      <c r="C108" s="109" t="s">
        <v>107</v>
      </c>
      <c r="D108" s="109"/>
      <c r="E108" s="110"/>
      <c r="F108" s="32"/>
    </row>
    <row r="109" spans="1:6" ht="17" thickTop="1" thickBot="1" x14ac:dyDescent="0.25">
      <c r="A109" s="3">
        <v>107</v>
      </c>
      <c r="B109" t="s">
        <v>109</v>
      </c>
      <c r="C109" s="109" t="s">
        <v>110</v>
      </c>
      <c r="D109" s="109"/>
      <c r="E109" s="110"/>
      <c r="F109" s="32"/>
    </row>
    <row r="110" spans="1:6" ht="17" thickTop="1" thickBot="1" x14ac:dyDescent="0.25">
      <c r="A110" s="3">
        <v>108</v>
      </c>
      <c r="B110" t="s">
        <v>111</v>
      </c>
      <c r="C110" s="109" t="s">
        <v>110</v>
      </c>
      <c r="D110" s="109"/>
      <c r="E110" s="110"/>
      <c r="F110" s="32"/>
    </row>
    <row r="111" spans="1:6" ht="17" thickTop="1" thickBot="1" x14ac:dyDescent="0.25">
      <c r="A111" s="3">
        <v>109</v>
      </c>
      <c r="B111" t="s">
        <v>112</v>
      </c>
      <c r="C111" s="113" t="s">
        <v>113</v>
      </c>
      <c r="D111" s="113"/>
      <c r="E111" s="114"/>
      <c r="F111" s="32"/>
    </row>
    <row r="112" spans="1:6" ht="17" thickTop="1" thickBot="1" x14ac:dyDescent="0.25">
      <c r="A112" s="3">
        <v>110</v>
      </c>
      <c r="B112" t="s">
        <v>114</v>
      </c>
      <c r="C112" s="113" t="s">
        <v>113</v>
      </c>
      <c r="D112" s="113"/>
      <c r="E112" s="114"/>
      <c r="F112" s="32"/>
    </row>
    <row r="113" spans="1:6" ht="17" thickTop="1" thickBot="1" x14ac:dyDescent="0.25">
      <c r="A113" s="3">
        <v>111</v>
      </c>
      <c r="B113" t="s">
        <v>115</v>
      </c>
      <c r="C113" s="113" t="s">
        <v>113</v>
      </c>
      <c r="D113" s="113"/>
      <c r="E113" s="114"/>
      <c r="F113" s="32"/>
    </row>
    <row r="114" spans="1:6" ht="17" thickTop="1" thickBot="1" x14ac:dyDescent="0.25">
      <c r="A114" s="3">
        <v>112</v>
      </c>
      <c r="B114" t="s">
        <v>116</v>
      </c>
      <c r="C114" s="113" t="s">
        <v>113</v>
      </c>
      <c r="D114" s="113"/>
      <c r="E114" s="114"/>
      <c r="F114" s="32"/>
    </row>
    <row r="115" spans="1:6" ht="17" thickTop="1" thickBot="1" x14ac:dyDescent="0.25">
      <c r="A115" s="3">
        <v>113</v>
      </c>
      <c r="B115" t="s">
        <v>117</v>
      </c>
      <c r="C115" s="113" t="s">
        <v>113</v>
      </c>
      <c r="D115" s="113"/>
      <c r="E115" s="114"/>
      <c r="F115" s="32"/>
    </row>
    <row r="116" spans="1:6" ht="17" thickTop="1" thickBot="1" x14ac:dyDescent="0.25">
      <c r="A116" s="3">
        <v>114</v>
      </c>
      <c r="B116" t="s">
        <v>118</v>
      </c>
      <c r="C116" s="113" t="s">
        <v>113</v>
      </c>
      <c r="D116" s="113"/>
      <c r="E116" s="114"/>
      <c r="F116" s="32"/>
    </row>
    <row r="117" spans="1:6" ht="17" thickTop="1" thickBot="1" x14ac:dyDescent="0.25">
      <c r="A117" s="3">
        <v>115</v>
      </c>
      <c r="B117" t="s">
        <v>119</v>
      </c>
      <c r="C117" s="113" t="s">
        <v>113</v>
      </c>
      <c r="D117" s="113"/>
      <c r="E117" s="114"/>
      <c r="F117" s="32"/>
    </row>
    <row r="118" spans="1:6" ht="17" thickTop="1" thickBot="1" x14ac:dyDescent="0.25">
      <c r="A118" s="3">
        <v>116</v>
      </c>
      <c r="B118" t="s">
        <v>120</v>
      </c>
      <c r="C118" s="113" t="s">
        <v>113</v>
      </c>
      <c r="D118" s="113"/>
      <c r="E118" s="114"/>
      <c r="F118" s="32"/>
    </row>
    <row r="119" spans="1:6" ht="17" thickTop="1" thickBot="1" x14ac:dyDescent="0.25">
      <c r="A119" s="108">
        <v>117</v>
      </c>
      <c r="B119" t="s">
        <v>122</v>
      </c>
      <c r="C119" s="109" t="s">
        <v>121</v>
      </c>
      <c r="D119" s="109"/>
      <c r="E119" s="110"/>
      <c r="F119" s="32"/>
    </row>
    <row r="120" spans="1:6" ht="17" thickTop="1" thickBot="1" x14ac:dyDescent="0.25">
      <c r="A120" s="108">
        <v>118</v>
      </c>
      <c r="B120" t="s">
        <v>123</v>
      </c>
      <c r="C120" s="109" t="s">
        <v>121</v>
      </c>
      <c r="D120" s="109"/>
      <c r="E120" s="110"/>
      <c r="F120" s="32"/>
    </row>
    <row r="121" spans="1:6" ht="17" thickTop="1" thickBot="1" x14ac:dyDescent="0.25">
      <c r="A121" s="108">
        <v>119</v>
      </c>
      <c r="B121" t="s">
        <v>124</v>
      </c>
      <c r="C121" s="109" t="s">
        <v>121</v>
      </c>
      <c r="D121" s="109"/>
      <c r="E121" s="110"/>
      <c r="F121" s="32"/>
    </row>
    <row r="122" spans="1:6" ht="17" thickTop="1" thickBot="1" x14ac:dyDescent="0.25">
      <c r="A122" s="108">
        <v>120</v>
      </c>
      <c r="B122" t="s">
        <v>125</v>
      </c>
      <c r="C122" s="109" t="s">
        <v>121</v>
      </c>
      <c r="D122" s="109"/>
      <c r="E122" s="110"/>
      <c r="F122" s="32"/>
    </row>
    <row r="123" spans="1:6" ht="17" thickTop="1" thickBot="1" x14ac:dyDescent="0.25">
      <c r="A123" s="108">
        <v>121</v>
      </c>
      <c r="B123" t="s">
        <v>126</v>
      </c>
      <c r="C123" s="109" t="s">
        <v>121</v>
      </c>
      <c r="D123" s="109"/>
      <c r="E123" s="110"/>
      <c r="F123" s="32"/>
    </row>
    <row r="124" spans="1:6" ht="17" thickTop="1" thickBot="1" x14ac:dyDescent="0.25">
      <c r="A124" s="108">
        <v>122</v>
      </c>
      <c r="B124" t="s">
        <v>127</v>
      </c>
      <c r="C124" s="109" t="s">
        <v>121</v>
      </c>
      <c r="D124" s="109"/>
      <c r="E124" s="110"/>
      <c r="F124" s="32"/>
    </row>
    <row r="125" spans="1:6" ht="17" thickTop="1" thickBot="1" x14ac:dyDescent="0.25">
      <c r="A125" s="108">
        <v>123</v>
      </c>
      <c r="B125" t="s">
        <v>128</v>
      </c>
      <c r="C125" s="109" t="s">
        <v>121</v>
      </c>
      <c r="D125" s="109"/>
      <c r="E125" s="110"/>
      <c r="F125" s="32"/>
    </row>
    <row r="126" spans="1:6" ht="17" thickTop="1" thickBot="1" x14ac:dyDescent="0.25">
      <c r="B126" s="107" t="s">
        <v>215</v>
      </c>
      <c r="C126" s="109" t="s">
        <v>121</v>
      </c>
      <c r="D126" s="109"/>
      <c r="E126" s="110"/>
      <c r="F126" s="32"/>
    </row>
    <row r="127" spans="1:6" ht="17" thickTop="1" thickBot="1" x14ac:dyDescent="0.25">
      <c r="A127" s="3">
        <v>124</v>
      </c>
      <c r="B127" t="s">
        <v>129</v>
      </c>
      <c r="C127" s="109" t="s">
        <v>130</v>
      </c>
      <c r="D127" s="109"/>
      <c r="E127" s="110"/>
      <c r="F127" s="32"/>
    </row>
    <row r="128" spans="1:6" ht="17" thickTop="1" thickBot="1" x14ac:dyDescent="0.25">
      <c r="A128" s="3">
        <v>125</v>
      </c>
      <c r="B128" t="s">
        <v>131</v>
      </c>
      <c r="C128" s="109" t="s">
        <v>130</v>
      </c>
      <c r="D128" s="109"/>
      <c r="E128" s="110"/>
      <c r="F128" s="32"/>
    </row>
    <row r="129" spans="1:6" ht="17" thickTop="1" thickBot="1" x14ac:dyDescent="0.25">
      <c r="A129" s="108">
        <v>126</v>
      </c>
      <c r="B129" t="s">
        <v>132</v>
      </c>
      <c r="C129" s="109" t="s">
        <v>130</v>
      </c>
      <c r="D129" s="109"/>
      <c r="E129" s="110"/>
      <c r="F129" s="32"/>
    </row>
    <row r="130" spans="1:6" ht="17" thickTop="1" thickBot="1" x14ac:dyDescent="0.25">
      <c r="A130" s="108">
        <v>127</v>
      </c>
      <c r="B130" t="s">
        <v>133</v>
      </c>
      <c r="C130" s="109" t="s">
        <v>130</v>
      </c>
      <c r="D130" s="109"/>
      <c r="E130" s="110"/>
      <c r="F130" s="32"/>
    </row>
    <row r="131" spans="1:6" ht="17" thickTop="1" thickBot="1" x14ac:dyDescent="0.25">
      <c r="A131" s="108">
        <v>128</v>
      </c>
      <c r="B131" t="s">
        <v>134</v>
      </c>
      <c r="C131" s="109" t="s">
        <v>130</v>
      </c>
      <c r="D131" s="109"/>
      <c r="E131" s="110"/>
      <c r="F131" s="32"/>
    </row>
    <row r="132" spans="1:6" ht="17" thickTop="1" thickBot="1" x14ac:dyDescent="0.25">
      <c r="A132" s="108">
        <v>129</v>
      </c>
      <c r="B132" t="s">
        <v>135</v>
      </c>
      <c r="C132" s="109" t="s">
        <v>130</v>
      </c>
      <c r="D132" s="109"/>
      <c r="E132" s="110"/>
      <c r="F132" s="32"/>
    </row>
    <row r="133" spans="1:6" ht="17" thickTop="1" thickBot="1" x14ac:dyDescent="0.25">
      <c r="A133" s="108">
        <v>130</v>
      </c>
      <c r="B133" t="s">
        <v>136</v>
      </c>
      <c r="C133" s="109" t="s">
        <v>130</v>
      </c>
      <c r="D133" s="109"/>
      <c r="E133" s="110"/>
      <c r="F133" s="32"/>
    </row>
    <row r="134" spans="1:6" ht="17" thickTop="1" thickBot="1" x14ac:dyDescent="0.25">
      <c r="A134" s="108">
        <v>131</v>
      </c>
      <c r="B134" t="s">
        <v>137</v>
      </c>
      <c r="C134" s="109" t="s">
        <v>130</v>
      </c>
      <c r="D134" s="109"/>
      <c r="E134" s="110"/>
      <c r="F134" s="32"/>
    </row>
    <row r="135" spans="1:6" ht="17" thickTop="1" thickBot="1" x14ac:dyDescent="0.25">
      <c r="A135" s="108">
        <v>132</v>
      </c>
      <c r="B135" t="s">
        <v>138</v>
      </c>
      <c r="C135" s="109" t="s">
        <v>130</v>
      </c>
      <c r="D135" s="109"/>
      <c r="E135" s="110"/>
      <c r="F135" s="32"/>
    </row>
    <row r="136" spans="1:6" thickTop="1" thickBot="1" x14ac:dyDescent="0.25">
      <c r="A136" s="108">
        <v>133</v>
      </c>
      <c r="B136" t="s">
        <v>139</v>
      </c>
      <c r="C136" s="109" t="s">
        <v>130</v>
      </c>
      <c r="D136" s="109"/>
      <c r="E136" s="110"/>
      <c r="F136" s="32"/>
    </row>
    <row r="137" spans="1:6" ht="17" thickTop="1" thickBot="1" x14ac:dyDescent="0.25">
      <c r="A137" s="108">
        <v>134</v>
      </c>
      <c r="B137" t="s">
        <v>140</v>
      </c>
      <c r="C137" s="109" t="s">
        <v>130</v>
      </c>
      <c r="D137" s="109"/>
      <c r="E137" s="110"/>
      <c r="F137" s="32"/>
    </row>
    <row r="138" spans="1:6" ht="17" thickTop="1" thickBot="1" x14ac:dyDescent="0.25">
      <c r="A138" s="108">
        <v>135</v>
      </c>
      <c r="B138" t="s">
        <v>141</v>
      </c>
      <c r="C138" s="109" t="s">
        <v>130</v>
      </c>
      <c r="D138" s="109"/>
      <c r="E138" s="110"/>
      <c r="F138" s="32"/>
    </row>
    <row r="139" spans="1:6" ht="17" thickTop="1" thickBot="1" x14ac:dyDescent="0.25">
      <c r="A139" s="108">
        <v>136</v>
      </c>
      <c r="B139" t="s">
        <v>142</v>
      </c>
      <c r="C139" s="109" t="s">
        <v>130</v>
      </c>
      <c r="D139" s="109"/>
      <c r="E139" s="110"/>
      <c r="F139" s="32"/>
    </row>
    <row r="140" spans="1:6" ht="17" thickTop="1" thickBot="1" x14ac:dyDescent="0.25">
      <c r="A140" s="108">
        <v>137</v>
      </c>
      <c r="B140" t="s">
        <v>143</v>
      </c>
      <c r="C140" s="109" t="s">
        <v>130</v>
      </c>
      <c r="D140" s="109"/>
      <c r="E140" s="110"/>
      <c r="F140" s="32"/>
    </row>
    <row r="141" spans="1:6" ht="17" thickTop="1" thickBot="1" x14ac:dyDescent="0.25">
      <c r="A141" s="108">
        <v>138</v>
      </c>
      <c r="B141" t="s">
        <v>144</v>
      </c>
      <c r="C141" s="109" t="s">
        <v>130</v>
      </c>
      <c r="D141" s="109"/>
      <c r="E141" s="110"/>
      <c r="F141" s="32"/>
    </row>
    <row r="142" spans="1:6" ht="17" thickTop="1" thickBot="1" x14ac:dyDescent="0.25">
      <c r="A142" s="108">
        <v>139</v>
      </c>
      <c r="B142" t="s">
        <v>145</v>
      </c>
      <c r="C142" s="109" t="s">
        <v>130</v>
      </c>
      <c r="D142" s="109"/>
      <c r="E142" s="110"/>
      <c r="F142" s="32"/>
    </row>
    <row r="143" spans="1:6" ht="17" thickTop="1" thickBot="1" x14ac:dyDescent="0.25">
      <c r="A143" s="108">
        <v>140</v>
      </c>
      <c r="B143" t="s">
        <v>146</v>
      </c>
      <c r="C143" s="109" t="s">
        <v>130</v>
      </c>
      <c r="D143" s="109"/>
      <c r="E143" s="110"/>
      <c r="F143" s="32"/>
    </row>
    <row r="144" spans="1:6" ht="17" thickTop="1" thickBot="1" x14ac:dyDescent="0.25">
      <c r="A144" s="108">
        <v>141</v>
      </c>
      <c r="B144" t="s">
        <v>147</v>
      </c>
      <c r="C144" s="109" t="s">
        <v>130</v>
      </c>
      <c r="D144" s="109"/>
      <c r="E144" s="110"/>
      <c r="F144" s="32"/>
    </row>
    <row r="145" spans="1:6" ht="17" thickTop="1" thickBot="1" x14ac:dyDescent="0.25">
      <c r="A145" s="108">
        <v>142</v>
      </c>
      <c r="B145" t="s">
        <v>148</v>
      </c>
      <c r="C145" s="109" t="s">
        <v>130</v>
      </c>
      <c r="D145" s="109"/>
      <c r="E145" s="110"/>
      <c r="F145" s="32"/>
    </row>
    <row r="146" spans="1:6" ht="17" thickTop="1" thickBot="1" x14ac:dyDescent="0.25">
      <c r="A146" s="108">
        <v>143</v>
      </c>
      <c r="B146" t="s">
        <v>149</v>
      </c>
      <c r="C146" s="109" t="s">
        <v>130</v>
      </c>
      <c r="D146" s="109"/>
      <c r="E146" s="110"/>
      <c r="F146" s="32"/>
    </row>
    <row r="147" spans="1:6" ht="17" thickTop="1" thickBot="1" x14ac:dyDescent="0.25">
      <c r="A147" s="108">
        <v>144</v>
      </c>
      <c r="B147" t="s">
        <v>150</v>
      </c>
      <c r="C147" s="109" t="s">
        <v>130</v>
      </c>
      <c r="D147" s="109"/>
      <c r="E147" s="110"/>
      <c r="F147" s="32"/>
    </row>
    <row r="148" spans="1:6" ht="19" customHeight="1" thickTop="1" thickBot="1" x14ac:dyDescent="0.25">
      <c r="A148" s="108">
        <v>145</v>
      </c>
      <c r="B148" t="s">
        <v>151</v>
      </c>
      <c r="C148" s="81" t="s">
        <v>152</v>
      </c>
      <c r="D148" s="81"/>
      <c r="E148" s="82"/>
      <c r="F148" s="32"/>
    </row>
    <row r="149" spans="1:6" ht="17" thickTop="1" thickBot="1" x14ac:dyDescent="0.25">
      <c r="A149" s="108">
        <v>146</v>
      </c>
      <c r="B149" t="s">
        <v>153</v>
      </c>
      <c r="C149" s="81" t="s">
        <v>152</v>
      </c>
      <c r="D149" s="81"/>
      <c r="E149" s="82"/>
      <c r="F149" s="32"/>
    </row>
    <row r="150" spans="1:6" ht="17" thickTop="1" thickBot="1" x14ac:dyDescent="0.25">
      <c r="B150" s="8" t="s">
        <v>154</v>
      </c>
      <c r="F150" s="32"/>
    </row>
    <row r="151" spans="1:6" ht="17" thickTop="1" thickBot="1" x14ac:dyDescent="0.25">
      <c r="B151" s="2"/>
      <c r="F151" s="32"/>
    </row>
    <row r="152" spans="1:6" ht="16" x14ac:dyDescent="0.2">
      <c r="B152" s="5" t="s">
        <v>216</v>
      </c>
      <c r="F152" s="32"/>
    </row>
    <row r="153" spans="1:6" ht="17" thickTop="1" thickBot="1" x14ac:dyDescent="0.25">
      <c r="F153" s="32"/>
    </row>
    <row r="154" spans="1:6" ht="17" thickTop="1" thickBot="1" x14ac:dyDescent="0.25">
      <c r="F154" s="32"/>
    </row>
    <row r="155" spans="1:6" ht="17" thickTop="1" thickBot="1" x14ac:dyDescent="0.25">
      <c r="F155" s="32"/>
    </row>
    <row r="156" spans="1:6" ht="17" thickTop="1" thickBot="1" x14ac:dyDescent="0.25">
      <c r="B156" s="4"/>
      <c r="F156" s="32"/>
    </row>
    <row r="157" spans="1:6" ht="17" thickTop="1" thickBot="1" x14ac:dyDescent="0.25">
      <c r="B157" s="4"/>
      <c r="F157" s="32"/>
    </row>
    <row r="158" spans="1:6" ht="17" thickTop="1" thickBot="1" x14ac:dyDescent="0.25">
      <c r="B158" s="4"/>
      <c r="F158" s="32"/>
    </row>
    <row r="159" spans="1:6" ht="17" thickTop="1" thickBot="1" x14ac:dyDescent="0.25">
      <c r="B159" s="4"/>
      <c r="F159" s="32"/>
    </row>
    <row r="160" spans="1:6" ht="17" thickTop="1" thickBot="1" x14ac:dyDescent="0.25">
      <c r="F160" s="32"/>
    </row>
    <row r="161" spans="6:6" ht="17" thickTop="1" thickBot="1" x14ac:dyDescent="0.25">
      <c r="F161" s="32"/>
    </row>
    <row r="162" spans="6:6" ht="17" thickTop="1" thickBot="1" x14ac:dyDescent="0.25">
      <c r="F162" s="32"/>
    </row>
    <row r="163" spans="6:6" ht="17" thickTop="1" thickBot="1" x14ac:dyDescent="0.25">
      <c r="F163" s="32"/>
    </row>
    <row r="164" spans="6:6" ht="17" thickTop="1" thickBot="1" x14ac:dyDescent="0.25">
      <c r="F164" s="32"/>
    </row>
    <row r="165" spans="6:6" ht="17" thickTop="1" thickBot="1" x14ac:dyDescent="0.25">
      <c r="F165" s="32"/>
    </row>
    <row r="166" spans="6:6" ht="17" thickTop="1" thickBot="1" x14ac:dyDescent="0.25">
      <c r="F166" s="32"/>
    </row>
    <row r="167" spans="6:6" ht="17" thickTop="1" thickBot="1" x14ac:dyDescent="0.25">
      <c r="F167" s="32"/>
    </row>
    <row r="168" spans="6:6" ht="17" thickTop="1" thickBot="1" x14ac:dyDescent="0.25">
      <c r="F168" s="32"/>
    </row>
    <row r="169" spans="6:6" ht="17" thickTop="1" thickBot="1" x14ac:dyDescent="0.25">
      <c r="F169" s="32"/>
    </row>
    <row r="170" spans="6:6" ht="17" thickTop="1" thickBot="1" x14ac:dyDescent="0.25">
      <c r="F170" s="32"/>
    </row>
    <row r="171" spans="6:6" ht="17" thickTop="1" thickBot="1" x14ac:dyDescent="0.25">
      <c r="F171" s="32"/>
    </row>
    <row r="172" spans="6:6" ht="17" thickTop="1" thickBot="1" x14ac:dyDescent="0.25">
      <c r="F172" s="32"/>
    </row>
    <row r="173" spans="6:6" ht="17" thickTop="1" thickBot="1" x14ac:dyDescent="0.25">
      <c r="F173" s="32"/>
    </row>
    <row r="174" spans="6:6" ht="17" thickTop="1" thickBot="1" x14ac:dyDescent="0.25">
      <c r="F174" s="32"/>
    </row>
    <row r="175" spans="6:6" ht="17" thickTop="1" thickBot="1" x14ac:dyDescent="0.25">
      <c r="F175" s="32"/>
    </row>
    <row r="176" spans="6:6" ht="17" thickTop="1" thickBot="1" x14ac:dyDescent="0.25">
      <c r="F176" s="32"/>
    </row>
    <row r="177" spans="3:6" ht="17" thickTop="1" thickBot="1" x14ac:dyDescent="0.25">
      <c r="F177" s="20"/>
    </row>
    <row r="178" spans="3:6" ht="17" thickTop="1" thickBot="1" x14ac:dyDescent="0.25">
      <c r="F178" s="20"/>
    </row>
    <row r="179" spans="3:6" ht="17" thickTop="1" thickBot="1" x14ac:dyDescent="0.25">
      <c r="F179" s="20"/>
    </row>
    <row r="180" spans="3:6" ht="17" thickTop="1" thickBot="1" x14ac:dyDescent="0.25">
      <c r="F180" s="20"/>
    </row>
    <row r="181" spans="3:6" ht="17" thickTop="1" thickBot="1" x14ac:dyDescent="0.25">
      <c r="F181" s="20"/>
    </row>
    <row r="182" spans="3:6" ht="17" thickTop="1" thickBot="1" x14ac:dyDescent="0.25">
      <c r="F182" s="20"/>
    </row>
    <row r="183" spans="3:6" ht="17" thickTop="1" thickBot="1" x14ac:dyDescent="0.25">
      <c r="F183" s="20"/>
    </row>
    <row r="184" spans="3:6" ht="17" thickTop="1" thickBot="1" x14ac:dyDescent="0.25">
      <c r="C184" s="1"/>
      <c r="F184" s="20"/>
    </row>
    <row r="185" spans="3:6" ht="17" thickTop="1" thickBot="1" x14ac:dyDescent="0.25">
      <c r="F185" s="20"/>
    </row>
    <row r="186" spans="3:6" ht="17" thickTop="1" thickBot="1" x14ac:dyDescent="0.25">
      <c r="F186" s="20"/>
    </row>
    <row r="187" spans="3:6" ht="17" thickTop="1" thickBot="1" x14ac:dyDescent="0.25">
      <c r="F187" s="20"/>
    </row>
    <row r="188" spans="3:6" ht="17" thickTop="1" thickBot="1" x14ac:dyDescent="0.25">
      <c r="F188" s="20"/>
    </row>
    <row r="189" spans="3:6" ht="17" thickTop="1" thickBot="1" x14ac:dyDescent="0.25">
      <c r="F189" s="20"/>
    </row>
    <row r="190" spans="3:6" ht="17" thickTop="1" thickBot="1" x14ac:dyDescent="0.25">
      <c r="C190" s="1"/>
      <c r="F190" s="20"/>
    </row>
    <row r="191" spans="3:6" ht="17" thickTop="1" thickBot="1" x14ac:dyDescent="0.25">
      <c r="F191" s="20"/>
    </row>
    <row r="192" spans="3:6" ht="17" thickTop="1" thickBot="1" x14ac:dyDescent="0.25">
      <c r="F192" s="20"/>
    </row>
    <row r="193" spans="6:6" ht="17" thickTop="1" thickBot="1" x14ac:dyDescent="0.25">
      <c r="F193" s="20"/>
    </row>
    <row r="194" spans="6:6" ht="17" thickTop="1" thickBot="1" x14ac:dyDescent="0.25">
      <c r="F194" s="20"/>
    </row>
    <row r="195" spans="6:6" ht="17" thickTop="1" thickBot="1" x14ac:dyDescent="0.25">
      <c r="F195" s="20"/>
    </row>
    <row r="196" spans="6:6" ht="17" thickTop="1" thickBot="1" x14ac:dyDescent="0.25">
      <c r="F196" s="20"/>
    </row>
    <row r="197" spans="6:6" ht="17" thickTop="1" thickBot="1" x14ac:dyDescent="0.25">
      <c r="F197" s="20"/>
    </row>
    <row r="198" spans="6:6" ht="17" thickTop="1" thickBot="1" x14ac:dyDescent="0.25">
      <c r="F198" s="32"/>
    </row>
    <row r="199" spans="6:6" ht="17" thickTop="1" thickBot="1" x14ac:dyDescent="0.25">
      <c r="F199" s="32"/>
    </row>
    <row r="200" spans="6:6" ht="17" thickTop="1" thickBot="1" x14ac:dyDescent="0.25">
      <c r="F200" s="32"/>
    </row>
    <row r="201" spans="6:6" ht="17" thickTop="1" thickBot="1" x14ac:dyDescent="0.25">
      <c r="F201" s="32"/>
    </row>
    <row r="202" spans="6:6" ht="17" thickTop="1" thickBot="1" x14ac:dyDescent="0.25">
      <c r="F202" s="32"/>
    </row>
    <row r="203" spans="6:6" ht="17" thickTop="1" thickBot="1" x14ac:dyDescent="0.25">
      <c r="F203" s="32"/>
    </row>
    <row r="204" spans="6:6" ht="17" thickTop="1" thickBot="1" x14ac:dyDescent="0.25">
      <c r="F204" s="32"/>
    </row>
    <row r="205" spans="6:6" ht="17" thickTop="1" thickBot="1" x14ac:dyDescent="0.25">
      <c r="F205" s="32"/>
    </row>
    <row r="206" spans="6:6" ht="17" thickTop="1" thickBot="1" x14ac:dyDescent="0.25">
      <c r="F206" s="32"/>
    </row>
    <row r="207" spans="6:6" ht="17" thickTop="1" thickBot="1" x14ac:dyDescent="0.25">
      <c r="F207" s="32"/>
    </row>
    <row r="208" spans="6:6" ht="17" thickTop="1" thickBot="1" x14ac:dyDescent="0.25">
      <c r="F208" s="32"/>
    </row>
    <row r="209" spans="6:6" ht="17" thickTop="1" thickBot="1" x14ac:dyDescent="0.25">
      <c r="F209" s="32"/>
    </row>
    <row r="210" spans="6:6" ht="17" thickTop="1" thickBot="1" x14ac:dyDescent="0.25">
      <c r="F210" s="32"/>
    </row>
    <row r="211" spans="6:6" ht="17" thickTop="1" thickBot="1" x14ac:dyDescent="0.25">
      <c r="F211" s="32"/>
    </row>
    <row r="212" spans="6:6" ht="17" thickTop="1" thickBot="1" x14ac:dyDescent="0.25">
      <c r="F212" s="32"/>
    </row>
    <row r="213" spans="6:6" ht="17" thickTop="1" thickBot="1" x14ac:dyDescent="0.25">
      <c r="F213" s="32"/>
    </row>
    <row r="214" spans="6:6" ht="17" thickTop="1" thickBot="1" x14ac:dyDescent="0.25">
      <c r="F214" s="32"/>
    </row>
    <row r="215" spans="6:6" ht="17" thickTop="1" thickBot="1" x14ac:dyDescent="0.25">
      <c r="F215" s="32"/>
    </row>
    <row r="216" spans="6:6" ht="17" thickTop="1" thickBot="1" x14ac:dyDescent="0.25">
      <c r="F216" s="32"/>
    </row>
    <row r="217" spans="6:6" ht="17" thickTop="1" thickBot="1" x14ac:dyDescent="0.25">
      <c r="F217" s="32"/>
    </row>
    <row r="218" spans="6:6" ht="17" thickTop="1" thickBot="1" x14ac:dyDescent="0.25">
      <c r="F218" s="32"/>
    </row>
    <row r="219" spans="6:6" ht="17" thickTop="1" thickBot="1" x14ac:dyDescent="0.25">
      <c r="F219" s="32"/>
    </row>
    <row r="220" spans="6:6" ht="17" thickTop="1" thickBot="1" x14ac:dyDescent="0.25">
      <c r="F220" s="32"/>
    </row>
    <row r="221" spans="6:6" ht="17" thickTop="1" thickBot="1" x14ac:dyDescent="0.25">
      <c r="F221" s="32"/>
    </row>
    <row r="222" spans="6:6" ht="17" thickTop="1" thickBot="1" x14ac:dyDescent="0.25">
      <c r="F222" s="32"/>
    </row>
    <row r="223" spans="6:6" ht="16" thickTop="1" x14ac:dyDescent="0.2"/>
    <row r="234" spans="3:3" x14ac:dyDescent="0.2">
      <c r="C234" s="1"/>
    </row>
  </sheetData>
  <autoFilter ref="A2:B150" xr:uid="{00000000-0009-0000-0000-000000000000}">
    <sortState xmlns:xlrd2="http://schemas.microsoft.com/office/spreadsheetml/2017/richdata2" ref="A3:C127">
      <sortCondition ref="B4"/>
    </sortState>
  </autoFilter>
  <sortState xmlns:xlrd2="http://schemas.microsoft.com/office/spreadsheetml/2017/richdata2" ref="A5:C125">
    <sortCondition ref="B4"/>
  </sortState>
  <mergeCells count="145">
    <mergeCell ref="C3:E3"/>
    <mergeCell ref="C25:E25"/>
    <mergeCell ref="C91:E91"/>
    <mergeCell ref="C108:E108"/>
    <mergeCell ref="C109:E109"/>
    <mergeCell ref="C107:E107"/>
    <mergeCell ref="C24:E24"/>
    <mergeCell ref="C26:E26"/>
    <mergeCell ref="C27:E27"/>
    <mergeCell ref="C28:E28"/>
    <mergeCell ref="C29:E29"/>
    <mergeCell ref="C30:E30"/>
    <mergeCell ref="C45:E45"/>
    <mergeCell ref="C85:E85"/>
    <mergeCell ref="C84:E84"/>
    <mergeCell ref="C31:E31"/>
    <mergeCell ref="C32:E32"/>
    <mergeCell ref="C33:E33"/>
    <mergeCell ref="C34:E34"/>
    <mergeCell ref="C35:E35"/>
    <mergeCell ref="C48:E48"/>
    <mergeCell ref="C49:E49"/>
    <mergeCell ref="C50:E50"/>
    <mergeCell ref="C46:E46"/>
    <mergeCell ref="C77:E77"/>
    <mergeCell ref="C76:E76"/>
    <mergeCell ref="C75:E75"/>
    <mergeCell ref="C74:E74"/>
    <mergeCell ref="C73:E73"/>
    <mergeCell ref="C51:E51"/>
    <mergeCell ref="C53:E53"/>
    <mergeCell ref="C54:E54"/>
    <mergeCell ref="C55:E55"/>
    <mergeCell ref="C56:E56"/>
    <mergeCell ref="C57:E57"/>
    <mergeCell ref="C58:E58"/>
    <mergeCell ref="C59:E59"/>
    <mergeCell ref="C65:E65"/>
    <mergeCell ref="C52:E52"/>
    <mergeCell ref="C70:E70"/>
    <mergeCell ref="C72:E72"/>
    <mergeCell ref="C71:E71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7:E47"/>
    <mergeCell ref="C96:E96"/>
    <mergeCell ref="C111:E111"/>
    <mergeCell ref="C115:E115"/>
    <mergeCell ref="C92:E92"/>
    <mergeCell ref="C93:E93"/>
    <mergeCell ref="C63:E63"/>
    <mergeCell ref="C64:E64"/>
    <mergeCell ref="C60:E60"/>
    <mergeCell ref="C61:E61"/>
    <mergeCell ref="C62:E62"/>
    <mergeCell ref="C94:E94"/>
    <mergeCell ref="C69:E69"/>
    <mergeCell ref="C68:E68"/>
    <mergeCell ref="C67:E67"/>
    <mergeCell ref="C66:E66"/>
    <mergeCell ref="C83:E83"/>
    <mergeCell ref="C82:E82"/>
    <mergeCell ref="C81:E81"/>
    <mergeCell ref="C79:E79"/>
    <mergeCell ref="C78:E78"/>
    <mergeCell ref="C89:E89"/>
    <mergeCell ref="C88:E88"/>
    <mergeCell ref="C87:E87"/>
    <mergeCell ref="C86:E86"/>
    <mergeCell ref="C105:E105"/>
    <mergeCell ref="C104:E104"/>
    <mergeCell ref="C103:E103"/>
    <mergeCell ref="C102:E102"/>
    <mergeCell ref="C101:E101"/>
    <mergeCell ref="C100:E100"/>
    <mergeCell ref="C99:E99"/>
    <mergeCell ref="C98:E98"/>
    <mergeCell ref="C97:E97"/>
    <mergeCell ref="C90:E90"/>
    <mergeCell ref="C138:E138"/>
    <mergeCell ref="C139:E139"/>
    <mergeCell ref="C140:E140"/>
    <mergeCell ref="C131:E131"/>
    <mergeCell ref="C132:E132"/>
    <mergeCell ref="C133:E133"/>
    <mergeCell ref="C134:E134"/>
    <mergeCell ref="C135:E135"/>
    <mergeCell ref="C124:E124"/>
    <mergeCell ref="C125:E125"/>
    <mergeCell ref="C128:E128"/>
    <mergeCell ref="C129:E129"/>
    <mergeCell ref="C130:E130"/>
    <mergeCell ref="C127:E127"/>
    <mergeCell ref="C146:E146"/>
    <mergeCell ref="C147:E147"/>
    <mergeCell ref="C4:E4"/>
    <mergeCell ref="C5:E5"/>
    <mergeCell ref="C6:E6"/>
    <mergeCell ref="C7:E7"/>
    <mergeCell ref="C8:E8"/>
    <mergeCell ref="C23:E23"/>
    <mergeCell ref="C22:E22"/>
    <mergeCell ref="C21:E21"/>
    <mergeCell ref="C20:E20"/>
    <mergeCell ref="C19:E19"/>
    <mergeCell ref="C18:E18"/>
    <mergeCell ref="C17:E17"/>
    <mergeCell ref="C16:E16"/>
    <mergeCell ref="C9:E9"/>
    <mergeCell ref="C141:E141"/>
    <mergeCell ref="C142:E142"/>
    <mergeCell ref="C143:E143"/>
    <mergeCell ref="C144:E144"/>
    <mergeCell ref="C145:E145"/>
    <mergeCell ref="C136:E136"/>
    <mergeCell ref="C137:E137"/>
    <mergeCell ref="C80:E80"/>
    <mergeCell ref="C126:E126"/>
    <mergeCell ref="C15:E15"/>
    <mergeCell ref="C10:E10"/>
    <mergeCell ref="C11:E11"/>
    <mergeCell ref="C12:E12"/>
    <mergeCell ref="C13:E13"/>
    <mergeCell ref="C14:E14"/>
    <mergeCell ref="C121:E121"/>
    <mergeCell ref="C122:E122"/>
    <mergeCell ref="C123:E123"/>
    <mergeCell ref="C116:E116"/>
    <mergeCell ref="C117:E117"/>
    <mergeCell ref="C118:E118"/>
    <mergeCell ref="C119:E119"/>
    <mergeCell ref="C120:E120"/>
    <mergeCell ref="C110:E110"/>
    <mergeCell ref="C112:E112"/>
    <mergeCell ref="C113:E113"/>
    <mergeCell ref="C114:E114"/>
    <mergeCell ref="C95:E95"/>
    <mergeCell ref="C106:E106"/>
  </mergeCells>
  <phoneticPr fontId="0" type="noConversion"/>
  <hyperlinks>
    <hyperlink ref="B108" r:id="rId1" xr:uid="{A2E2EE81-9630-824E-89A0-8D5EC4FCDDD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7D0AC-ADAD-B342-AE0F-C419ACB2BB2D}">
  <dimension ref="A1:BF167"/>
  <sheetViews>
    <sheetView topLeftCell="AH147" zoomScale="113" workbookViewId="0">
      <selection activeCell="BE157" sqref="BE157:BE158"/>
    </sheetView>
  </sheetViews>
  <sheetFormatPr baseColWidth="10" defaultColWidth="11.5" defaultRowHeight="15" x14ac:dyDescent="0.2"/>
  <cols>
    <col min="1" max="1" width="10" customWidth="1"/>
    <col min="2" max="2" width="0.33203125" customWidth="1"/>
    <col min="3" max="3" width="42.5" customWidth="1"/>
    <col min="4" max="5" width="4.83203125" customWidth="1"/>
    <col min="6" max="6" width="4.5" customWidth="1"/>
    <col min="7" max="7" width="5.83203125" customWidth="1"/>
    <col min="8" max="8" width="9.5" customWidth="1"/>
    <col min="9" max="10" width="4.5" customWidth="1"/>
    <col min="11" max="11" width="4.83203125" customWidth="1"/>
    <col min="12" max="12" width="4.6640625" customWidth="1"/>
    <col min="13" max="13" width="4.33203125" customWidth="1"/>
    <col min="14" max="15" width="4.6640625" customWidth="1"/>
    <col min="16" max="16" width="4.33203125" customWidth="1"/>
    <col min="17" max="17" width="4.6640625" customWidth="1"/>
    <col min="18" max="18" width="4.33203125" customWidth="1"/>
    <col min="19" max="20" width="4.5" customWidth="1"/>
    <col min="21" max="21" width="4.33203125" customWidth="1"/>
    <col min="22" max="22" width="4.6640625" customWidth="1"/>
    <col min="23" max="23" width="4" customWidth="1"/>
    <col min="24" max="24" width="4.5" customWidth="1"/>
    <col min="25" max="25" width="4.33203125" customWidth="1"/>
    <col min="26" max="26" width="4.1640625" customWidth="1"/>
    <col min="27" max="28" width="4.33203125" customWidth="1"/>
    <col min="30" max="30" width="5.33203125" customWidth="1"/>
    <col min="31" max="41" width="5" customWidth="1"/>
    <col min="43" max="45" width="5.1640625" customWidth="1"/>
    <col min="46" max="46" width="5.83203125" customWidth="1"/>
    <col min="47" max="47" width="5.6640625" customWidth="1"/>
    <col min="48" max="48" width="5.33203125" customWidth="1"/>
    <col min="49" max="56" width="5.1640625" customWidth="1"/>
  </cols>
  <sheetData>
    <row r="1" spans="1:58" ht="27" customHeight="1" thickBot="1" x14ac:dyDescent="0.25">
      <c r="A1" s="40"/>
      <c r="B1" s="40"/>
      <c r="C1" s="96"/>
      <c r="D1" s="96"/>
      <c r="E1" s="96"/>
      <c r="F1" s="168" t="s">
        <v>174</v>
      </c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</row>
    <row r="2" spans="1:58" ht="34" customHeight="1" thickTop="1" thickBot="1" x14ac:dyDescent="0.25">
      <c r="A2" s="96"/>
      <c r="B2" s="96"/>
      <c r="C2" s="96"/>
      <c r="D2" s="181" t="s">
        <v>159</v>
      </c>
      <c r="E2" s="182"/>
      <c r="F2" s="182"/>
      <c r="G2" s="183"/>
      <c r="H2" s="169" t="s">
        <v>175</v>
      </c>
      <c r="I2" s="172" t="s">
        <v>161</v>
      </c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4"/>
      <c r="AC2" s="169" t="s">
        <v>175</v>
      </c>
      <c r="AD2" s="172" t="s">
        <v>165</v>
      </c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69" t="s">
        <v>175</v>
      </c>
      <c r="AQ2" s="172" t="s">
        <v>169</v>
      </c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69" t="s">
        <v>175</v>
      </c>
      <c r="BF2" s="176" t="s">
        <v>176</v>
      </c>
    </row>
    <row r="3" spans="1:58" ht="18" customHeight="1" thickTop="1" thickBot="1" x14ac:dyDescent="0.25">
      <c r="A3" s="96"/>
      <c r="B3" s="96"/>
      <c r="C3" s="43"/>
      <c r="D3" s="135" t="s">
        <v>177</v>
      </c>
      <c r="E3" s="136"/>
      <c r="F3" s="135" t="s">
        <v>177</v>
      </c>
      <c r="G3" s="136"/>
      <c r="H3" s="170"/>
      <c r="I3" s="184" t="s">
        <v>178</v>
      </c>
      <c r="J3" s="185"/>
      <c r="K3" s="185"/>
      <c r="L3" s="185"/>
      <c r="M3" s="185"/>
      <c r="N3" s="186"/>
      <c r="O3" s="184" t="s">
        <v>179</v>
      </c>
      <c r="P3" s="185"/>
      <c r="Q3" s="185"/>
      <c r="R3" s="185"/>
      <c r="S3" s="185"/>
      <c r="T3" s="185"/>
      <c r="U3" s="185"/>
      <c r="V3" s="186"/>
      <c r="W3" s="185" t="s">
        <v>180</v>
      </c>
      <c r="X3" s="185"/>
      <c r="Y3" s="185"/>
      <c r="Z3" s="185"/>
      <c r="AA3" s="185"/>
      <c r="AB3" s="186"/>
      <c r="AC3" s="175"/>
      <c r="AD3" s="179" t="s">
        <v>162</v>
      </c>
      <c r="AE3" s="180"/>
      <c r="AF3" s="147" t="s">
        <v>163</v>
      </c>
      <c r="AG3" s="148"/>
      <c r="AH3" s="148"/>
      <c r="AI3" s="148"/>
      <c r="AJ3" s="148"/>
      <c r="AK3" s="149"/>
      <c r="AL3" s="147" t="s">
        <v>181</v>
      </c>
      <c r="AM3" s="148"/>
      <c r="AN3" s="148"/>
      <c r="AO3" s="149"/>
      <c r="AP3" s="170"/>
      <c r="AQ3" s="147" t="s">
        <v>166</v>
      </c>
      <c r="AR3" s="148"/>
      <c r="AS3" s="148"/>
      <c r="AT3" s="148"/>
      <c r="AU3" s="148"/>
      <c r="AV3" s="149"/>
      <c r="AW3" s="147" t="s">
        <v>167</v>
      </c>
      <c r="AX3" s="148"/>
      <c r="AY3" s="148"/>
      <c r="AZ3" s="148"/>
      <c r="BA3" s="148"/>
      <c r="BB3" s="149"/>
      <c r="BC3" s="157" t="s">
        <v>168</v>
      </c>
      <c r="BD3" s="158"/>
      <c r="BE3" s="170"/>
      <c r="BF3" s="177"/>
    </row>
    <row r="4" spans="1:58" ht="17" thickTop="1" thickBot="1" x14ac:dyDescent="0.25">
      <c r="A4" s="16"/>
      <c r="B4" s="16"/>
      <c r="C4" s="15" t="s">
        <v>182</v>
      </c>
      <c r="D4" s="120">
        <v>44266</v>
      </c>
      <c r="E4" s="121"/>
      <c r="F4" s="120">
        <v>44280</v>
      </c>
      <c r="G4" s="121"/>
      <c r="H4" s="170"/>
      <c r="I4" s="120">
        <v>44294</v>
      </c>
      <c r="J4" s="121"/>
      <c r="K4" s="120">
        <v>44300</v>
      </c>
      <c r="L4" s="121"/>
      <c r="M4" s="120">
        <v>44315</v>
      </c>
      <c r="N4" s="121"/>
      <c r="O4" s="120">
        <v>44322</v>
      </c>
      <c r="P4" s="121"/>
      <c r="Q4" s="120">
        <v>44329</v>
      </c>
      <c r="R4" s="121"/>
      <c r="S4" s="120">
        <v>44336</v>
      </c>
      <c r="T4" s="121"/>
      <c r="U4" s="120">
        <v>44343</v>
      </c>
      <c r="V4" s="121"/>
      <c r="W4" s="120">
        <v>44350</v>
      </c>
      <c r="X4" s="121"/>
      <c r="Y4" s="120">
        <v>44357</v>
      </c>
      <c r="Z4" s="121"/>
      <c r="AA4" s="120">
        <v>44371</v>
      </c>
      <c r="AB4" s="121"/>
      <c r="AC4" s="170"/>
      <c r="AD4" s="120">
        <v>44013</v>
      </c>
      <c r="AE4" s="121"/>
      <c r="AF4" s="120">
        <v>44420</v>
      </c>
      <c r="AG4" s="150"/>
      <c r="AH4" s="120">
        <v>44427</v>
      </c>
      <c r="AI4" s="121"/>
      <c r="AJ4" s="120">
        <v>44439</v>
      </c>
      <c r="AK4" s="121"/>
      <c r="AL4" s="120">
        <v>44448</v>
      </c>
      <c r="AM4" s="121"/>
      <c r="AN4" s="120">
        <v>44462</v>
      </c>
      <c r="AO4" s="121"/>
      <c r="AP4" s="170"/>
      <c r="AQ4" s="120">
        <v>44476</v>
      </c>
      <c r="AR4" s="121"/>
      <c r="AS4" s="120">
        <v>44483</v>
      </c>
      <c r="AT4" s="121"/>
      <c r="AU4" s="120">
        <v>44497</v>
      </c>
      <c r="AV4" s="121"/>
      <c r="AW4" s="155">
        <v>44511</v>
      </c>
      <c r="AX4" s="156"/>
      <c r="AY4" s="155">
        <v>44518</v>
      </c>
      <c r="AZ4" s="156"/>
      <c r="BA4" s="155">
        <v>44525</v>
      </c>
      <c r="BB4" s="156"/>
      <c r="BC4" s="155">
        <v>44539</v>
      </c>
      <c r="BD4" s="156"/>
      <c r="BE4" s="170"/>
      <c r="BF4" s="177"/>
    </row>
    <row r="5" spans="1:58" ht="32" customHeight="1" thickTop="1" thickBot="1" x14ac:dyDescent="0.25">
      <c r="A5" s="16"/>
      <c r="B5" s="16"/>
      <c r="C5" s="41" t="s">
        <v>183</v>
      </c>
      <c r="D5" s="92" t="s">
        <v>156</v>
      </c>
      <c r="E5" s="92" t="s">
        <v>157</v>
      </c>
      <c r="F5" s="92" t="s">
        <v>156</v>
      </c>
      <c r="G5" s="92" t="s">
        <v>157</v>
      </c>
      <c r="H5" s="171"/>
      <c r="I5" s="92" t="s">
        <v>156</v>
      </c>
      <c r="J5" s="92" t="s">
        <v>157</v>
      </c>
      <c r="K5" s="92" t="s">
        <v>156</v>
      </c>
      <c r="L5" s="92" t="s">
        <v>157</v>
      </c>
      <c r="M5" s="92" t="s">
        <v>156</v>
      </c>
      <c r="N5" s="92" t="s">
        <v>157</v>
      </c>
      <c r="O5" s="92" t="s">
        <v>156</v>
      </c>
      <c r="P5" s="92" t="s">
        <v>157</v>
      </c>
      <c r="Q5" s="92" t="s">
        <v>156</v>
      </c>
      <c r="R5" s="92" t="s">
        <v>157</v>
      </c>
      <c r="S5" s="92" t="s">
        <v>156</v>
      </c>
      <c r="T5" s="92" t="s">
        <v>157</v>
      </c>
      <c r="U5" s="92" t="s">
        <v>156</v>
      </c>
      <c r="V5" s="92" t="s">
        <v>157</v>
      </c>
      <c r="W5" s="92" t="s">
        <v>156</v>
      </c>
      <c r="X5" s="92" t="s">
        <v>157</v>
      </c>
      <c r="Y5" s="92" t="s">
        <v>156</v>
      </c>
      <c r="Z5" s="92" t="s">
        <v>157</v>
      </c>
      <c r="AA5" s="92" t="s">
        <v>156</v>
      </c>
      <c r="AB5" s="92" t="s">
        <v>157</v>
      </c>
      <c r="AC5" s="171"/>
      <c r="AD5" s="92" t="s">
        <v>156</v>
      </c>
      <c r="AE5" s="92" t="s">
        <v>157</v>
      </c>
      <c r="AF5" s="92" t="s">
        <v>156</v>
      </c>
      <c r="AG5" s="92" t="s">
        <v>157</v>
      </c>
      <c r="AH5" s="92" t="s">
        <v>156</v>
      </c>
      <c r="AI5" s="92" t="s">
        <v>157</v>
      </c>
      <c r="AJ5" s="92" t="s">
        <v>156</v>
      </c>
      <c r="AK5" s="92" t="s">
        <v>157</v>
      </c>
      <c r="AL5" s="92" t="s">
        <v>156</v>
      </c>
      <c r="AM5" s="92" t="s">
        <v>157</v>
      </c>
      <c r="AN5" s="92" t="s">
        <v>156</v>
      </c>
      <c r="AO5" s="92" t="s">
        <v>157</v>
      </c>
      <c r="AP5" s="171"/>
      <c r="AQ5" s="92" t="s">
        <v>156</v>
      </c>
      <c r="AR5" s="92" t="s">
        <v>157</v>
      </c>
      <c r="AS5" s="92" t="s">
        <v>156</v>
      </c>
      <c r="AT5" s="92" t="s">
        <v>157</v>
      </c>
      <c r="AU5" s="92" t="s">
        <v>156</v>
      </c>
      <c r="AV5" s="92" t="s">
        <v>157</v>
      </c>
      <c r="AW5" s="92" t="s">
        <v>156</v>
      </c>
      <c r="AX5" s="92" t="s">
        <v>157</v>
      </c>
      <c r="AY5" s="92" t="s">
        <v>156</v>
      </c>
      <c r="AZ5" s="92" t="s">
        <v>157</v>
      </c>
      <c r="BA5" s="92" t="s">
        <v>156</v>
      </c>
      <c r="BB5" s="92" t="s">
        <v>157</v>
      </c>
      <c r="BC5" s="92" t="s">
        <v>156</v>
      </c>
      <c r="BD5" s="92" t="s">
        <v>157</v>
      </c>
      <c r="BE5" s="171"/>
      <c r="BF5" s="178"/>
    </row>
    <row r="6" spans="1:58" ht="17" thickTop="1" thickBot="1" x14ac:dyDescent="0.25">
      <c r="A6" s="37">
        <v>1</v>
      </c>
      <c r="B6" s="3" t="s">
        <v>184</v>
      </c>
      <c r="C6" s="24" t="str">
        <f>'S.O.'!B3</f>
        <v>Comisión para la Reconstrucción de la Ciudad de México.</v>
      </c>
      <c r="D6" s="12"/>
      <c r="E6" s="12"/>
      <c r="F6" s="11"/>
      <c r="G6" s="11"/>
      <c r="H6" s="18">
        <f>SUM(D6:E6)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  <c r="AB6" s="12"/>
      <c r="AC6" s="18">
        <f t="shared" ref="AC6:AC69" si="0">SUM(I6:AB6)</f>
        <v>0</v>
      </c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8">
        <f t="shared" ref="AP6:AP38" si="1">SUM(AD6:AO6)</f>
        <v>0</v>
      </c>
      <c r="AQ6" s="11"/>
      <c r="AR6" s="11"/>
      <c r="AS6" s="11"/>
      <c r="AT6" s="11"/>
      <c r="AU6" s="11"/>
      <c r="AV6" s="11">
        <v>1</v>
      </c>
      <c r="AW6" s="11"/>
      <c r="AX6" s="11"/>
      <c r="AY6" s="11"/>
      <c r="AZ6" s="11"/>
      <c r="BA6" s="11">
        <v>1</v>
      </c>
      <c r="BB6" s="11"/>
      <c r="BC6" s="11">
        <v>1</v>
      </c>
      <c r="BD6" s="11"/>
      <c r="BE6" s="18">
        <f t="shared" ref="BE6:BE37" si="2">SUM(AQ6:BD6)</f>
        <v>3</v>
      </c>
      <c r="BF6" s="102">
        <f t="shared" ref="BF6:BF37" si="3">SUM(BE6,AP6,AC6,H6)</f>
        <v>3</v>
      </c>
    </row>
    <row r="7" spans="1:58" ht="17" thickTop="1" thickBot="1" x14ac:dyDescent="0.25">
      <c r="A7" s="37">
        <v>2</v>
      </c>
      <c r="B7" s="3" t="s">
        <v>184</v>
      </c>
      <c r="C7" s="24" t="str">
        <f>'S.O.'!B4</f>
        <v xml:space="preserve">Consejería Jurídica y de Servicios Legales </v>
      </c>
      <c r="D7" s="12">
        <v>2</v>
      </c>
      <c r="E7" s="12">
        <v>2</v>
      </c>
      <c r="F7" s="11">
        <v>6</v>
      </c>
      <c r="G7" s="11">
        <v>3</v>
      </c>
      <c r="H7" s="18">
        <f>SUM(D7:G7)</f>
        <v>13</v>
      </c>
      <c r="I7" s="11">
        <v>3</v>
      </c>
      <c r="J7" s="11">
        <v>2</v>
      </c>
      <c r="K7" s="11"/>
      <c r="L7" s="11"/>
      <c r="M7" s="11">
        <v>1</v>
      </c>
      <c r="N7" s="11">
        <v>1</v>
      </c>
      <c r="O7" s="11">
        <v>3</v>
      </c>
      <c r="P7" s="11">
        <v>1</v>
      </c>
      <c r="Q7" s="11">
        <v>1</v>
      </c>
      <c r="R7" s="11"/>
      <c r="S7" s="11">
        <v>13</v>
      </c>
      <c r="T7" s="11">
        <v>6</v>
      </c>
      <c r="U7" s="11">
        <v>1</v>
      </c>
      <c r="V7" s="11">
        <v>1</v>
      </c>
      <c r="W7" s="11">
        <v>13</v>
      </c>
      <c r="X7" s="11">
        <v>6</v>
      </c>
      <c r="Y7" s="11"/>
      <c r="Z7" s="11">
        <v>1</v>
      </c>
      <c r="AA7" s="12">
        <v>1</v>
      </c>
      <c r="AB7" s="12"/>
      <c r="AC7" s="19">
        <f t="shared" si="0"/>
        <v>54</v>
      </c>
      <c r="AD7" s="11">
        <v>6</v>
      </c>
      <c r="AE7" s="11">
        <v>2</v>
      </c>
      <c r="AF7" s="11">
        <v>1</v>
      </c>
      <c r="AG7" s="11">
        <v>1</v>
      </c>
      <c r="AH7" s="11"/>
      <c r="AI7" s="11"/>
      <c r="AJ7" s="11">
        <v>1</v>
      </c>
      <c r="AK7" s="11">
        <v>1</v>
      </c>
      <c r="AL7" s="11">
        <v>2</v>
      </c>
      <c r="AM7" s="11"/>
      <c r="AN7" s="11">
        <v>2</v>
      </c>
      <c r="AO7" s="11">
        <v>1</v>
      </c>
      <c r="AP7" s="18">
        <f t="shared" si="1"/>
        <v>17</v>
      </c>
      <c r="AQ7" s="11"/>
      <c r="AR7" s="11"/>
      <c r="AS7" s="11"/>
      <c r="AT7" s="11"/>
      <c r="AU7" s="11"/>
      <c r="AV7" s="11">
        <v>3</v>
      </c>
      <c r="AW7" s="11">
        <v>1</v>
      </c>
      <c r="AX7" s="11">
        <v>2</v>
      </c>
      <c r="AY7" s="11">
        <v>1</v>
      </c>
      <c r="AZ7" s="11"/>
      <c r="BA7" s="11">
        <v>1</v>
      </c>
      <c r="BB7" s="11"/>
      <c r="BC7" s="11"/>
      <c r="BD7" s="11"/>
      <c r="BE7" s="18">
        <f t="shared" si="2"/>
        <v>8</v>
      </c>
      <c r="BF7" s="102">
        <f t="shared" si="3"/>
        <v>92</v>
      </c>
    </row>
    <row r="8" spans="1:58" ht="17" thickTop="1" thickBot="1" x14ac:dyDescent="0.25">
      <c r="A8" s="37">
        <v>3</v>
      </c>
      <c r="B8" s="3" t="s">
        <v>185</v>
      </c>
      <c r="C8" s="24" t="str">
        <f>'S.O.'!B5</f>
        <v xml:space="preserve">Jefatura de Gobierno de la Ciudad de México </v>
      </c>
      <c r="D8" s="12"/>
      <c r="E8" s="12"/>
      <c r="F8" s="11"/>
      <c r="G8" s="11"/>
      <c r="H8" s="18">
        <f t="shared" ref="H8:H19" si="4">SUM(D8:E8)</f>
        <v>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2"/>
      <c r="AB8" s="12"/>
      <c r="AC8" s="18">
        <f t="shared" si="0"/>
        <v>0</v>
      </c>
      <c r="AD8" s="11">
        <v>2</v>
      </c>
      <c r="AE8" s="11"/>
      <c r="AF8" s="11">
        <v>1</v>
      </c>
      <c r="AG8" s="11"/>
      <c r="AH8" s="11"/>
      <c r="AI8" s="11"/>
      <c r="AJ8" s="11"/>
      <c r="AK8" s="11"/>
      <c r="AL8" s="11"/>
      <c r="AM8" s="11">
        <v>1</v>
      </c>
      <c r="AN8" s="11"/>
      <c r="AO8" s="11"/>
      <c r="AP8" s="18">
        <f t="shared" si="1"/>
        <v>4</v>
      </c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>
        <v>1</v>
      </c>
      <c r="BC8" s="11"/>
      <c r="BD8" s="11"/>
      <c r="BE8" s="18">
        <f t="shared" si="2"/>
        <v>1</v>
      </c>
      <c r="BF8" s="102">
        <f t="shared" si="3"/>
        <v>5</v>
      </c>
    </row>
    <row r="9" spans="1:58" ht="17" thickTop="1" thickBot="1" x14ac:dyDescent="0.25">
      <c r="A9" s="37">
        <v>4</v>
      </c>
      <c r="B9" s="3" t="s">
        <v>185</v>
      </c>
      <c r="C9" s="24" t="str">
        <f>'S.O.'!B6</f>
        <v>Secretaría de Administración y Finanzas</v>
      </c>
      <c r="D9" s="12">
        <v>1</v>
      </c>
      <c r="E9" s="12"/>
      <c r="F9" s="11"/>
      <c r="G9" s="11"/>
      <c r="H9" s="18">
        <f t="shared" si="4"/>
        <v>1</v>
      </c>
      <c r="I9" s="11"/>
      <c r="J9" s="11">
        <v>1</v>
      </c>
      <c r="K9" s="11"/>
      <c r="L9" s="11"/>
      <c r="M9" s="11"/>
      <c r="N9" s="11"/>
      <c r="O9" s="11">
        <v>1</v>
      </c>
      <c r="P9" s="11">
        <v>1</v>
      </c>
      <c r="Q9" s="11"/>
      <c r="R9" s="11">
        <v>1</v>
      </c>
      <c r="S9" s="11">
        <v>1</v>
      </c>
      <c r="T9" s="11"/>
      <c r="U9" s="11"/>
      <c r="V9" s="11"/>
      <c r="W9" s="11"/>
      <c r="X9" s="11"/>
      <c r="Y9" s="11">
        <v>1</v>
      </c>
      <c r="Z9" s="11"/>
      <c r="AA9" s="12"/>
      <c r="AB9" s="12"/>
      <c r="AC9" s="19">
        <f t="shared" si="0"/>
        <v>6</v>
      </c>
      <c r="AD9" s="11"/>
      <c r="AE9" s="11"/>
      <c r="AF9" s="11">
        <v>1</v>
      </c>
      <c r="AG9" s="11"/>
      <c r="AH9" s="11"/>
      <c r="AI9" s="11">
        <v>2</v>
      </c>
      <c r="AJ9" s="11"/>
      <c r="AK9" s="11"/>
      <c r="AL9" s="11"/>
      <c r="AM9" s="11"/>
      <c r="AN9" s="11"/>
      <c r="AO9" s="11"/>
      <c r="AP9" s="18">
        <f t="shared" si="1"/>
        <v>3</v>
      </c>
      <c r="AQ9" s="11"/>
      <c r="AR9" s="11"/>
      <c r="AS9" s="11"/>
      <c r="AT9" s="11"/>
      <c r="AU9" s="11"/>
      <c r="AV9" s="11"/>
      <c r="AW9" s="11"/>
      <c r="AX9" s="11"/>
      <c r="AY9" s="11">
        <v>1</v>
      </c>
      <c r="AZ9" s="11">
        <v>1</v>
      </c>
      <c r="BA9" s="11"/>
      <c r="BB9" s="11">
        <v>1</v>
      </c>
      <c r="BC9" s="11"/>
      <c r="BD9" s="11"/>
      <c r="BE9" s="18">
        <f t="shared" si="2"/>
        <v>3</v>
      </c>
      <c r="BF9" s="102">
        <f t="shared" si="3"/>
        <v>13</v>
      </c>
    </row>
    <row r="10" spans="1:58" ht="17" thickTop="1" thickBot="1" x14ac:dyDescent="0.25">
      <c r="A10" s="37">
        <v>5</v>
      </c>
      <c r="B10" s="3" t="s">
        <v>184</v>
      </c>
      <c r="C10" s="24" t="str">
        <f>'S.O.'!B7</f>
        <v xml:space="preserve">Secretaría de Cultura </v>
      </c>
      <c r="D10" s="12"/>
      <c r="E10" s="12"/>
      <c r="F10" s="11"/>
      <c r="G10" s="11"/>
      <c r="H10" s="18">
        <f t="shared" si="4"/>
        <v>0</v>
      </c>
      <c r="I10" s="11"/>
      <c r="J10" s="11"/>
      <c r="K10" s="11"/>
      <c r="L10" s="11"/>
      <c r="M10" s="11"/>
      <c r="N10" s="11"/>
      <c r="O10" s="11">
        <v>1</v>
      </c>
      <c r="P10" s="11"/>
      <c r="Q10" s="11"/>
      <c r="R10" s="11"/>
      <c r="S10" s="11"/>
      <c r="T10" s="11"/>
      <c r="U10" s="11">
        <v>1</v>
      </c>
      <c r="V10" s="11"/>
      <c r="W10" s="11"/>
      <c r="X10" s="11"/>
      <c r="Y10" s="11"/>
      <c r="Z10" s="11">
        <v>1</v>
      </c>
      <c r="AA10" s="12"/>
      <c r="AB10" s="12"/>
      <c r="AC10" s="19">
        <f t="shared" si="0"/>
        <v>3</v>
      </c>
      <c r="AD10" s="11">
        <v>1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8">
        <f t="shared" si="1"/>
        <v>1</v>
      </c>
      <c r="AQ10" s="11">
        <v>2</v>
      </c>
      <c r="AR10" s="11">
        <v>1</v>
      </c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8">
        <f t="shared" si="2"/>
        <v>3</v>
      </c>
      <c r="BF10" s="102">
        <f t="shared" si="3"/>
        <v>7</v>
      </c>
    </row>
    <row r="11" spans="1:58" ht="17" thickTop="1" thickBot="1" x14ac:dyDescent="0.25">
      <c r="A11" s="37">
        <v>6</v>
      </c>
      <c r="B11" s="3" t="s">
        <v>184</v>
      </c>
      <c r="C11" s="24" t="str">
        <f>'S.O.'!B8</f>
        <v>Secretaría de Desarrollo Económico</v>
      </c>
      <c r="D11" s="12"/>
      <c r="E11" s="12"/>
      <c r="F11" s="11"/>
      <c r="G11" s="11"/>
      <c r="H11" s="18">
        <f t="shared" si="4"/>
        <v>0</v>
      </c>
      <c r="I11" s="11"/>
      <c r="J11" s="11"/>
      <c r="K11" s="11"/>
      <c r="L11" s="11"/>
      <c r="M11" s="11"/>
      <c r="N11" s="11"/>
      <c r="O11" s="11"/>
      <c r="P11" s="11">
        <v>1</v>
      </c>
      <c r="Q11" s="11">
        <v>3</v>
      </c>
      <c r="R11" s="11"/>
      <c r="S11" s="11">
        <v>1</v>
      </c>
      <c r="T11" s="11"/>
      <c r="U11" s="11">
        <v>2</v>
      </c>
      <c r="V11" s="11"/>
      <c r="W11" s="11"/>
      <c r="X11" s="11"/>
      <c r="Y11" s="11"/>
      <c r="Z11" s="11">
        <v>1</v>
      </c>
      <c r="AA11" s="12"/>
      <c r="AB11" s="12"/>
      <c r="AC11" s="19">
        <f t="shared" si="0"/>
        <v>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>
        <v>1</v>
      </c>
      <c r="AO11" s="11"/>
      <c r="AP11" s="18">
        <f t="shared" si="1"/>
        <v>1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>
        <v>1</v>
      </c>
      <c r="BA11" s="11"/>
      <c r="BB11" s="11"/>
      <c r="BC11" s="11">
        <v>1</v>
      </c>
      <c r="BD11" s="11"/>
      <c r="BE11" s="18">
        <f t="shared" si="2"/>
        <v>2</v>
      </c>
      <c r="BF11" s="102">
        <f t="shared" si="3"/>
        <v>11</v>
      </c>
    </row>
    <row r="12" spans="1:58" ht="17" thickTop="1" thickBot="1" x14ac:dyDescent="0.25">
      <c r="A12" s="37">
        <v>7</v>
      </c>
      <c r="B12" s="3" t="s">
        <v>184</v>
      </c>
      <c r="C12" s="24" t="str">
        <f>'S.O.'!B9</f>
        <v>Secretaría de Desarrollo Urbano y Vivienda</v>
      </c>
      <c r="D12" s="12"/>
      <c r="E12" s="12"/>
      <c r="F12" s="11"/>
      <c r="G12" s="11"/>
      <c r="H12" s="18">
        <f t="shared" si="4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v>1</v>
      </c>
      <c r="V12" s="11"/>
      <c r="W12" s="11">
        <v>1</v>
      </c>
      <c r="X12" s="11">
        <v>2</v>
      </c>
      <c r="Y12" s="11">
        <v>1</v>
      </c>
      <c r="Z12" s="11">
        <v>4</v>
      </c>
      <c r="AA12" s="12">
        <v>1</v>
      </c>
      <c r="AB12" s="12">
        <v>3</v>
      </c>
      <c r="AC12" s="19">
        <f t="shared" si="0"/>
        <v>13</v>
      </c>
      <c r="AD12" s="11"/>
      <c r="AE12" s="11"/>
      <c r="AF12" s="11">
        <v>2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8">
        <f t="shared" si="1"/>
        <v>2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8">
        <f t="shared" si="2"/>
        <v>0</v>
      </c>
      <c r="BF12" s="102">
        <f t="shared" si="3"/>
        <v>15</v>
      </c>
    </row>
    <row r="13" spans="1:58" ht="17" thickTop="1" thickBot="1" x14ac:dyDescent="0.25">
      <c r="A13" s="37">
        <v>8</v>
      </c>
      <c r="B13" s="3" t="s">
        <v>184</v>
      </c>
      <c r="C13" s="24" t="str">
        <f>'S.O.'!B10</f>
        <v>Secretaría de Educación, Ciencia, Tecnología e Innovación</v>
      </c>
      <c r="D13" s="12"/>
      <c r="E13" s="12"/>
      <c r="F13" s="11"/>
      <c r="G13" s="11"/>
      <c r="H13" s="18">
        <f t="shared" si="4"/>
        <v>0</v>
      </c>
      <c r="I13" s="11"/>
      <c r="J13" s="11"/>
      <c r="K13" s="11"/>
      <c r="L13" s="11"/>
      <c r="M13" s="11"/>
      <c r="N13" s="11"/>
      <c r="O13" s="11"/>
      <c r="P13" s="11">
        <v>1</v>
      </c>
      <c r="Q13" s="11">
        <v>2</v>
      </c>
      <c r="R13" s="11"/>
      <c r="S13" s="11"/>
      <c r="T13" s="11">
        <v>1</v>
      </c>
      <c r="U13" s="11"/>
      <c r="V13" s="11"/>
      <c r="W13" s="11"/>
      <c r="X13" s="11"/>
      <c r="Y13" s="11">
        <v>2</v>
      </c>
      <c r="Z13" s="11"/>
      <c r="AA13" s="12">
        <v>1</v>
      </c>
      <c r="AB13" s="12"/>
      <c r="AC13" s="19">
        <f t="shared" si="0"/>
        <v>7</v>
      </c>
      <c r="AD13" s="11">
        <v>1</v>
      </c>
      <c r="AE13" s="11">
        <v>1</v>
      </c>
      <c r="AF13" s="11">
        <v>2</v>
      </c>
      <c r="AG13" s="11"/>
      <c r="AH13" s="11"/>
      <c r="AI13" s="11"/>
      <c r="AJ13" s="11"/>
      <c r="AK13" s="11"/>
      <c r="AL13" s="11">
        <v>2</v>
      </c>
      <c r="AM13" s="11">
        <v>2</v>
      </c>
      <c r="AN13" s="11">
        <v>1</v>
      </c>
      <c r="AO13" s="11">
        <v>1</v>
      </c>
      <c r="AP13" s="18">
        <f t="shared" si="1"/>
        <v>10</v>
      </c>
      <c r="AQ13" s="11">
        <v>3</v>
      </c>
      <c r="AR13" s="11"/>
      <c r="AS13" s="11"/>
      <c r="AT13" s="11">
        <v>2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8">
        <f t="shared" si="2"/>
        <v>5</v>
      </c>
      <c r="BF13" s="102">
        <f t="shared" si="3"/>
        <v>22</v>
      </c>
    </row>
    <row r="14" spans="1:58" ht="17" thickTop="1" thickBot="1" x14ac:dyDescent="0.25">
      <c r="A14" s="37">
        <v>9</v>
      </c>
      <c r="B14" s="3" t="s">
        <v>184</v>
      </c>
      <c r="C14" s="24" t="str">
        <f>'S.O.'!B11</f>
        <v>Secretaría de Gestión Integral de Riesgos y Protección Civil</v>
      </c>
      <c r="D14" s="12"/>
      <c r="E14" s="12"/>
      <c r="F14" s="11"/>
      <c r="G14" s="11"/>
      <c r="H14" s="18">
        <f t="shared" si="4"/>
        <v>0</v>
      </c>
      <c r="I14" s="11"/>
      <c r="J14" s="11"/>
      <c r="K14" s="11"/>
      <c r="L14" s="11"/>
      <c r="M14" s="11"/>
      <c r="N14" s="11">
        <v>1</v>
      </c>
      <c r="O14" s="11">
        <v>1</v>
      </c>
      <c r="P14" s="11"/>
      <c r="Q14" s="11"/>
      <c r="R14" s="11"/>
      <c r="S14" s="11"/>
      <c r="T14" s="11"/>
      <c r="U14" s="11"/>
      <c r="V14" s="11"/>
      <c r="W14" s="11"/>
      <c r="X14" s="11"/>
      <c r="Y14" s="11">
        <v>33</v>
      </c>
      <c r="Z14" s="11">
        <v>7</v>
      </c>
      <c r="AA14" s="12"/>
      <c r="AB14" s="12"/>
      <c r="AC14" s="19">
        <f t="shared" si="0"/>
        <v>42</v>
      </c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8">
        <f t="shared" si="1"/>
        <v>0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8">
        <f t="shared" si="2"/>
        <v>0</v>
      </c>
      <c r="BF14" s="102">
        <f t="shared" si="3"/>
        <v>42</v>
      </c>
    </row>
    <row r="15" spans="1:58" ht="17" thickTop="1" thickBot="1" x14ac:dyDescent="0.25">
      <c r="A15" s="37">
        <v>10</v>
      </c>
      <c r="B15" s="3" t="s">
        <v>184</v>
      </c>
      <c r="C15" s="24" t="str">
        <f>'S.O.'!B12</f>
        <v>Secretaría de Gobierno</v>
      </c>
      <c r="D15" s="12"/>
      <c r="E15" s="12"/>
      <c r="F15" s="11"/>
      <c r="G15" s="11"/>
      <c r="H15" s="18">
        <f t="shared" si="4"/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2"/>
      <c r="AB15" s="12"/>
      <c r="AC15" s="18">
        <f t="shared" si="0"/>
        <v>0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8">
        <f t="shared" si="1"/>
        <v>0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8">
        <f t="shared" si="2"/>
        <v>0</v>
      </c>
      <c r="BF15" s="102">
        <f t="shared" si="3"/>
        <v>0</v>
      </c>
    </row>
    <row r="16" spans="1:58" ht="17" thickTop="1" thickBot="1" x14ac:dyDescent="0.25">
      <c r="A16" s="37">
        <v>11</v>
      </c>
      <c r="B16" s="3" t="s">
        <v>184</v>
      </c>
      <c r="C16" s="24" t="str">
        <f>'S.O.'!B13</f>
        <v>Secretaría de Inclusión y Bienestar Social</v>
      </c>
      <c r="D16" s="12"/>
      <c r="E16" s="12"/>
      <c r="F16" s="11"/>
      <c r="G16" s="11"/>
      <c r="H16" s="18">
        <f t="shared" si="4"/>
        <v>0</v>
      </c>
      <c r="I16" s="11"/>
      <c r="J16" s="11"/>
      <c r="K16" s="11"/>
      <c r="L16" s="11"/>
      <c r="M16" s="11">
        <v>1</v>
      </c>
      <c r="N16" s="11"/>
      <c r="O16" s="11">
        <v>2</v>
      </c>
      <c r="P16" s="11"/>
      <c r="Q16" s="11"/>
      <c r="R16" s="11"/>
      <c r="S16" s="11"/>
      <c r="T16" s="11"/>
      <c r="U16" s="11">
        <v>4</v>
      </c>
      <c r="V16" s="11"/>
      <c r="W16" s="11"/>
      <c r="X16" s="11"/>
      <c r="Y16" s="11"/>
      <c r="Z16" s="11"/>
      <c r="AA16" s="12"/>
      <c r="AB16" s="12"/>
      <c r="AC16" s="19">
        <f t="shared" si="0"/>
        <v>7</v>
      </c>
      <c r="AD16" s="11"/>
      <c r="AE16" s="11"/>
      <c r="AF16" s="11"/>
      <c r="AG16" s="11"/>
      <c r="AH16" s="11"/>
      <c r="AI16" s="11"/>
      <c r="AJ16" s="11"/>
      <c r="AK16" s="11">
        <v>1</v>
      </c>
      <c r="AL16" s="11"/>
      <c r="AM16" s="11"/>
      <c r="AN16" s="11"/>
      <c r="AO16" s="11"/>
      <c r="AP16" s="18">
        <f t="shared" si="1"/>
        <v>1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8">
        <f t="shared" si="2"/>
        <v>0</v>
      </c>
      <c r="BF16" s="102">
        <f t="shared" si="3"/>
        <v>8</v>
      </c>
    </row>
    <row r="17" spans="1:58" ht="17" thickTop="1" thickBot="1" x14ac:dyDescent="0.25">
      <c r="A17" s="37">
        <v>12</v>
      </c>
      <c r="B17" s="3" t="s">
        <v>186</v>
      </c>
      <c r="C17" s="24" t="str">
        <f>'S.O.'!B14</f>
        <v xml:space="preserve">Secretaría de la Contraloría General </v>
      </c>
      <c r="D17" s="12">
        <v>2</v>
      </c>
      <c r="E17" s="12"/>
      <c r="F17" s="11"/>
      <c r="G17" s="11"/>
      <c r="H17" s="18">
        <f t="shared" si="4"/>
        <v>2</v>
      </c>
      <c r="I17" s="11"/>
      <c r="J17" s="11"/>
      <c r="K17" s="11"/>
      <c r="L17" s="11"/>
      <c r="M17" s="11"/>
      <c r="N17" s="11">
        <v>1</v>
      </c>
      <c r="O17" s="11">
        <v>1</v>
      </c>
      <c r="P17" s="11"/>
      <c r="Q17" s="11"/>
      <c r="R17" s="11"/>
      <c r="S17" s="11"/>
      <c r="T17" s="11">
        <v>1</v>
      </c>
      <c r="U17" s="11">
        <v>2</v>
      </c>
      <c r="V17" s="11">
        <v>2</v>
      </c>
      <c r="W17" s="11"/>
      <c r="X17" s="11"/>
      <c r="Y17" s="11"/>
      <c r="Z17" s="11">
        <v>1</v>
      </c>
      <c r="AA17" s="12"/>
      <c r="AB17" s="12"/>
      <c r="AC17" s="19">
        <f t="shared" si="0"/>
        <v>8</v>
      </c>
      <c r="AD17" s="11"/>
      <c r="AE17" s="11">
        <v>1</v>
      </c>
      <c r="AF17" s="11"/>
      <c r="AG17" s="11"/>
      <c r="AH17" s="11"/>
      <c r="AI17" s="11"/>
      <c r="AJ17" s="11"/>
      <c r="AK17" s="11"/>
      <c r="AL17" s="11">
        <v>2</v>
      </c>
      <c r="AM17" s="11"/>
      <c r="AN17" s="11"/>
      <c r="AO17" s="11"/>
      <c r="AP17" s="18">
        <f t="shared" si="1"/>
        <v>3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8">
        <f t="shared" si="2"/>
        <v>0</v>
      </c>
      <c r="BF17" s="102">
        <f t="shared" si="3"/>
        <v>13</v>
      </c>
    </row>
    <row r="18" spans="1:58" ht="17" thickTop="1" thickBot="1" x14ac:dyDescent="0.25">
      <c r="A18" s="37">
        <v>13</v>
      </c>
      <c r="B18" s="3" t="s">
        <v>184</v>
      </c>
      <c r="C18" s="24" t="str">
        <f>'S.O.'!B15</f>
        <v>Secretaría de Mujeres</v>
      </c>
      <c r="D18" s="12">
        <v>1</v>
      </c>
      <c r="E18" s="12">
        <v>1</v>
      </c>
      <c r="F18" s="11"/>
      <c r="G18" s="11"/>
      <c r="H18" s="18">
        <f t="shared" si="4"/>
        <v>2</v>
      </c>
      <c r="I18" s="11">
        <v>14</v>
      </c>
      <c r="J18" s="11">
        <v>3</v>
      </c>
      <c r="K18" s="11">
        <v>27</v>
      </c>
      <c r="L18" s="11">
        <v>4</v>
      </c>
      <c r="M18" s="11"/>
      <c r="N18" s="11"/>
      <c r="O18" s="11">
        <v>1</v>
      </c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2"/>
      <c r="AB18" s="12"/>
      <c r="AC18" s="19">
        <f t="shared" si="0"/>
        <v>49</v>
      </c>
      <c r="AD18" s="11"/>
      <c r="AE18" s="11"/>
      <c r="AF18" s="11"/>
      <c r="AG18" s="11"/>
      <c r="AH18" s="11">
        <v>1</v>
      </c>
      <c r="AI18" s="11"/>
      <c r="AJ18" s="11"/>
      <c r="AK18" s="11"/>
      <c r="AL18" s="11"/>
      <c r="AM18" s="11"/>
      <c r="AN18" s="11"/>
      <c r="AO18" s="11"/>
      <c r="AP18" s="18">
        <f t="shared" si="1"/>
        <v>1</v>
      </c>
      <c r="AQ18" s="11"/>
      <c r="AR18" s="11"/>
      <c r="AS18" s="11">
        <v>1</v>
      </c>
      <c r="AT18" s="11"/>
      <c r="AU18" s="11"/>
      <c r="AV18" s="11"/>
      <c r="AW18" s="11">
        <v>2</v>
      </c>
      <c r="AX18" s="11"/>
      <c r="AY18" s="11">
        <v>2</v>
      </c>
      <c r="AZ18" s="11"/>
      <c r="BA18" s="11"/>
      <c r="BB18" s="11"/>
      <c r="BC18" s="11"/>
      <c r="BD18" s="11"/>
      <c r="BE18" s="18">
        <f t="shared" si="2"/>
        <v>5</v>
      </c>
      <c r="BF18" s="102">
        <f t="shared" si="3"/>
        <v>57</v>
      </c>
    </row>
    <row r="19" spans="1:58" ht="17" thickTop="1" thickBot="1" x14ac:dyDescent="0.25">
      <c r="A19" s="37">
        <v>14</v>
      </c>
      <c r="B19" s="3" t="s">
        <v>187</v>
      </c>
      <c r="C19" s="24" t="str">
        <f>'S.O.'!B16</f>
        <v xml:space="preserve">Secretaría de Movilidad </v>
      </c>
      <c r="D19" s="12">
        <v>5</v>
      </c>
      <c r="E19" s="12">
        <v>1</v>
      </c>
      <c r="F19" s="11"/>
      <c r="G19" s="11"/>
      <c r="H19" s="18">
        <f t="shared" si="4"/>
        <v>6</v>
      </c>
      <c r="I19" s="11"/>
      <c r="J19" s="11"/>
      <c r="K19" s="11"/>
      <c r="L19" s="11"/>
      <c r="M19" s="11"/>
      <c r="N19" s="11"/>
      <c r="O19" s="11">
        <v>1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2"/>
      <c r="AB19" s="12"/>
      <c r="AC19" s="19">
        <f t="shared" si="0"/>
        <v>1</v>
      </c>
      <c r="AD19" s="11"/>
      <c r="AE19" s="11"/>
      <c r="AF19" s="11"/>
      <c r="AG19" s="11"/>
      <c r="AH19" s="11"/>
      <c r="AI19" s="11"/>
      <c r="AJ19" s="11">
        <v>1</v>
      </c>
      <c r="AK19" s="11"/>
      <c r="AL19" s="11"/>
      <c r="AM19" s="11"/>
      <c r="AN19" s="11"/>
      <c r="AO19" s="11"/>
      <c r="AP19" s="18">
        <f t="shared" si="1"/>
        <v>1</v>
      </c>
      <c r="AQ19" s="11"/>
      <c r="AR19" s="11"/>
      <c r="AS19" s="11"/>
      <c r="AT19" s="11"/>
      <c r="AU19" s="11"/>
      <c r="AV19" s="11"/>
      <c r="AW19" s="11">
        <v>1</v>
      </c>
      <c r="AX19" s="11">
        <v>1</v>
      </c>
      <c r="AY19" s="11"/>
      <c r="AZ19" s="11"/>
      <c r="BA19" s="11">
        <v>1</v>
      </c>
      <c r="BB19" s="11"/>
      <c r="BC19" s="11"/>
      <c r="BD19" s="11"/>
      <c r="BE19" s="18">
        <f t="shared" si="2"/>
        <v>3</v>
      </c>
      <c r="BF19" s="102">
        <f t="shared" si="3"/>
        <v>11</v>
      </c>
    </row>
    <row r="20" spans="1:58" ht="17" thickTop="1" thickBot="1" x14ac:dyDescent="0.25">
      <c r="A20" s="37">
        <v>15</v>
      </c>
      <c r="B20" s="3" t="s">
        <v>184</v>
      </c>
      <c r="C20" s="24" t="str">
        <f>'S.O.'!B17</f>
        <v>Secretaría de Obras y Servicios</v>
      </c>
      <c r="D20" s="12">
        <v>1</v>
      </c>
      <c r="E20" s="12">
        <v>1</v>
      </c>
      <c r="F20" s="11">
        <v>10</v>
      </c>
      <c r="G20" s="11">
        <v>4</v>
      </c>
      <c r="H20" s="18">
        <f>SUM(D20:G20)</f>
        <v>16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  <c r="AB20" s="12"/>
      <c r="AC20" s="18">
        <f t="shared" si="0"/>
        <v>0</v>
      </c>
      <c r="AD20" s="11"/>
      <c r="AE20" s="11"/>
      <c r="AF20" s="11"/>
      <c r="AG20" s="11"/>
      <c r="AH20" s="11"/>
      <c r="AI20" s="11"/>
      <c r="AJ20" s="11"/>
      <c r="AK20" s="11"/>
      <c r="AL20" s="11">
        <v>1</v>
      </c>
      <c r="AM20" s="11"/>
      <c r="AN20" s="11">
        <v>2</v>
      </c>
      <c r="AO20" s="11"/>
      <c r="AP20" s="18">
        <f t="shared" si="1"/>
        <v>3</v>
      </c>
      <c r="AQ20" s="11">
        <v>2</v>
      </c>
      <c r="AR20" s="11">
        <v>2</v>
      </c>
      <c r="AS20" s="11">
        <v>6</v>
      </c>
      <c r="AT20" s="11">
        <v>1</v>
      </c>
      <c r="AU20" s="11">
        <v>1</v>
      </c>
      <c r="AV20" s="11">
        <v>2</v>
      </c>
      <c r="AW20" s="11">
        <v>2</v>
      </c>
      <c r="AX20" s="11"/>
      <c r="AY20" s="11">
        <v>9</v>
      </c>
      <c r="AZ20" s="11">
        <v>3</v>
      </c>
      <c r="BA20" s="11">
        <v>3</v>
      </c>
      <c r="BB20" s="11">
        <v>1</v>
      </c>
      <c r="BC20" s="11"/>
      <c r="BD20" s="11">
        <v>2</v>
      </c>
      <c r="BE20" s="18">
        <f t="shared" si="2"/>
        <v>34</v>
      </c>
      <c r="BF20" s="102">
        <f t="shared" si="3"/>
        <v>53</v>
      </c>
    </row>
    <row r="21" spans="1:58" ht="32" thickTop="1" thickBot="1" x14ac:dyDescent="0.25">
      <c r="A21" s="37">
        <v>16</v>
      </c>
      <c r="B21" s="3" t="s">
        <v>188</v>
      </c>
      <c r="C21" s="24" t="str">
        <f>'S.O.'!B18</f>
        <v>Secretaría de Pueblos y Barrios Originarios y Comunidades Indígenas Residentes</v>
      </c>
      <c r="D21" s="12"/>
      <c r="E21" s="12"/>
      <c r="F21" s="11"/>
      <c r="G21" s="11"/>
      <c r="H21" s="18">
        <f t="shared" ref="H21:H38" si="5">SUM(D21:E21)</f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>
        <v>1</v>
      </c>
      <c r="S21" s="11">
        <v>1</v>
      </c>
      <c r="T21" s="11"/>
      <c r="U21" s="11"/>
      <c r="V21" s="11"/>
      <c r="W21" s="11">
        <v>1</v>
      </c>
      <c r="X21" s="11"/>
      <c r="Y21" s="11"/>
      <c r="Z21" s="11"/>
      <c r="AA21" s="12"/>
      <c r="AB21" s="12"/>
      <c r="AC21" s="19">
        <f t="shared" si="0"/>
        <v>3</v>
      </c>
      <c r="AD21" s="11"/>
      <c r="AE21" s="11"/>
      <c r="AF21" s="11"/>
      <c r="AG21" s="11"/>
      <c r="AH21" s="11">
        <v>2</v>
      </c>
      <c r="AI21" s="11"/>
      <c r="AJ21" s="11"/>
      <c r="AK21" s="11"/>
      <c r="AL21" s="11">
        <v>11</v>
      </c>
      <c r="AM21" s="11">
        <v>4</v>
      </c>
      <c r="AN21" s="11">
        <v>1</v>
      </c>
      <c r="AO21" s="11"/>
      <c r="AP21" s="18">
        <f t="shared" si="1"/>
        <v>18</v>
      </c>
      <c r="AQ21" s="11">
        <v>1</v>
      </c>
      <c r="AR21" s="11"/>
      <c r="AS21" s="11"/>
      <c r="AT21" s="11"/>
      <c r="AU21" s="11"/>
      <c r="AV21" s="11"/>
      <c r="AW21" s="11">
        <v>4</v>
      </c>
      <c r="AX21" s="11">
        <v>4</v>
      </c>
      <c r="AY21" s="11"/>
      <c r="AZ21" s="11"/>
      <c r="BA21" s="11"/>
      <c r="BB21" s="11"/>
      <c r="BC21" s="11"/>
      <c r="BD21" s="11"/>
      <c r="BE21" s="18">
        <f t="shared" si="2"/>
        <v>9</v>
      </c>
      <c r="BF21" s="102">
        <f t="shared" si="3"/>
        <v>30</v>
      </c>
    </row>
    <row r="22" spans="1:58" ht="17" thickTop="1" thickBot="1" x14ac:dyDescent="0.25">
      <c r="A22" s="37">
        <v>17</v>
      </c>
      <c r="B22" s="3" t="s">
        <v>184</v>
      </c>
      <c r="C22" s="24" t="str">
        <f>'S.O.'!B19</f>
        <v xml:space="preserve">Secretaría de Salud </v>
      </c>
      <c r="D22" s="12"/>
      <c r="E22" s="12"/>
      <c r="F22" s="11"/>
      <c r="G22" s="11"/>
      <c r="H22" s="18">
        <f t="shared" si="5"/>
        <v>0</v>
      </c>
      <c r="I22" s="11">
        <v>6</v>
      </c>
      <c r="J22" s="11">
        <v>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</v>
      </c>
      <c r="X22" s="11"/>
      <c r="Y22" s="11">
        <v>2</v>
      </c>
      <c r="Z22" s="11">
        <v>1</v>
      </c>
      <c r="AA22" s="12">
        <v>1</v>
      </c>
      <c r="AB22" s="12">
        <v>1</v>
      </c>
      <c r="AC22" s="19">
        <f t="shared" si="0"/>
        <v>16</v>
      </c>
      <c r="AD22" s="11"/>
      <c r="AE22" s="11"/>
      <c r="AF22" s="11"/>
      <c r="AG22" s="11"/>
      <c r="AH22" s="11"/>
      <c r="AI22" s="11">
        <v>1</v>
      </c>
      <c r="AJ22" s="11"/>
      <c r="AK22" s="11"/>
      <c r="AL22" s="11">
        <v>2</v>
      </c>
      <c r="AM22" s="11"/>
      <c r="AN22" s="11">
        <v>4</v>
      </c>
      <c r="AO22" s="11">
        <v>4</v>
      </c>
      <c r="AP22" s="18">
        <f t="shared" si="1"/>
        <v>11</v>
      </c>
      <c r="AQ22" s="11"/>
      <c r="AR22" s="11">
        <v>2</v>
      </c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8">
        <f t="shared" si="2"/>
        <v>2</v>
      </c>
      <c r="BF22" s="102">
        <f t="shared" si="3"/>
        <v>29</v>
      </c>
    </row>
    <row r="23" spans="1:58" ht="17" thickTop="1" thickBot="1" x14ac:dyDescent="0.25">
      <c r="A23" s="37">
        <v>18</v>
      </c>
      <c r="B23" s="3" t="s">
        <v>184</v>
      </c>
      <c r="C23" s="24" t="str">
        <f>'S.O.'!B20</f>
        <v>Secretaría de Seguridad Ciudadana</v>
      </c>
      <c r="D23" s="12"/>
      <c r="E23" s="12"/>
      <c r="F23" s="11"/>
      <c r="G23" s="11"/>
      <c r="H23" s="18">
        <f t="shared" si="5"/>
        <v>0</v>
      </c>
      <c r="I23" s="11"/>
      <c r="J23" s="11">
        <v>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  <c r="AB23" s="12"/>
      <c r="AC23" s="19">
        <f t="shared" si="0"/>
        <v>1</v>
      </c>
      <c r="AD23" s="11">
        <v>1</v>
      </c>
      <c r="AE23" s="11"/>
      <c r="AF23" s="11"/>
      <c r="AG23" s="11"/>
      <c r="AH23" s="11">
        <v>2</v>
      </c>
      <c r="AI23" s="11"/>
      <c r="AJ23" s="11"/>
      <c r="AK23" s="11"/>
      <c r="AL23" s="11">
        <v>1</v>
      </c>
      <c r="AM23" s="11">
        <v>1</v>
      </c>
      <c r="AN23" s="11">
        <v>3</v>
      </c>
      <c r="AO23" s="11"/>
      <c r="AP23" s="18">
        <f t="shared" si="1"/>
        <v>8</v>
      </c>
      <c r="AQ23" s="11"/>
      <c r="AR23" s="11"/>
      <c r="AS23" s="11">
        <v>1</v>
      </c>
      <c r="AT23" s="11"/>
      <c r="AU23" s="11"/>
      <c r="AV23" s="11"/>
      <c r="AW23" s="11">
        <v>2</v>
      </c>
      <c r="AX23" s="11">
        <v>1</v>
      </c>
      <c r="AY23" s="11"/>
      <c r="AZ23" s="11">
        <v>1</v>
      </c>
      <c r="BA23" s="11"/>
      <c r="BB23" s="11"/>
      <c r="BC23" s="11"/>
      <c r="BD23" s="11"/>
      <c r="BE23" s="18">
        <f t="shared" si="2"/>
        <v>5</v>
      </c>
      <c r="BF23" s="102">
        <f t="shared" si="3"/>
        <v>14</v>
      </c>
    </row>
    <row r="24" spans="1:58" ht="17" thickTop="1" thickBot="1" x14ac:dyDescent="0.25">
      <c r="A24" s="37">
        <v>19</v>
      </c>
      <c r="B24" s="3" t="s">
        <v>187</v>
      </c>
      <c r="C24" s="24" t="str">
        <f>'S.O.'!B21</f>
        <v>Secretaría de Trabajo y Fomento al Empleo</v>
      </c>
      <c r="D24" s="12"/>
      <c r="E24" s="12"/>
      <c r="F24" s="11"/>
      <c r="G24" s="11"/>
      <c r="H24" s="18">
        <f t="shared" si="5"/>
        <v>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2"/>
      <c r="AB24" s="12"/>
      <c r="AC24" s="18">
        <f t="shared" si="0"/>
        <v>0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8">
        <f t="shared" si="1"/>
        <v>0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8">
        <f t="shared" si="2"/>
        <v>0</v>
      </c>
      <c r="BF24" s="102">
        <f t="shared" si="3"/>
        <v>0</v>
      </c>
    </row>
    <row r="25" spans="1:58" ht="17" thickTop="1" thickBot="1" x14ac:dyDescent="0.25">
      <c r="A25" s="37">
        <v>20</v>
      </c>
      <c r="B25" s="3" t="s">
        <v>184</v>
      </c>
      <c r="C25" s="24" t="str">
        <f>'S.O.'!B22</f>
        <v xml:space="preserve">Secretaría de Turismo </v>
      </c>
      <c r="D25" s="12"/>
      <c r="E25" s="12"/>
      <c r="F25" s="11"/>
      <c r="G25" s="11"/>
      <c r="H25" s="18">
        <f t="shared" si="5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  <c r="AB25" s="12"/>
      <c r="AC25" s="18">
        <f t="shared" si="0"/>
        <v>0</v>
      </c>
      <c r="AD25" s="11"/>
      <c r="AE25" s="11"/>
      <c r="AF25" s="11"/>
      <c r="AG25" s="11"/>
      <c r="AH25" s="11"/>
      <c r="AI25" s="11"/>
      <c r="AJ25" s="11"/>
      <c r="AK25" s="11"/>
      <c r="AL25" s="11">
        <v>1</v>
      </c>
      <c r="AM25" s="11"/>
      <c r="AN25" s="11"/>
      <c r="AO25" s="11"/>
      <c r="AP25" s="18">
        <f t="shared" si="1"/>
        <v>1</v>
      </c>
      <c r="AQ25" s="11"/>
      <c r="AR25" s="11"/>
      <c r="AS25" s="11"/>
      <c r="AT25" s="11"/>
      <c r="AU25" s="11">
        <v>2</v>
      </c>
      <c r="AV25" s="11"/>
      <c r="AW25" s="11"/>
      <c r="AX25" s="11"/>
      <c r="AY25" s="11"/>
      <c r="AZ25" s="11"/>
      <c r="BA25" s="11">
        <v>1</v>
      </c>
      <c r="BB25" s="11">
        <v>2</v>
      </c>
      <c r="BC25" s="11"/>
      <c r="BD25" s="11"/>
      <c r="BE25" s="18">
        <f t="shared" si="2"/>
        <v>5</v>
      </c>
      <c r="BF25" s="102">
        <f t="shared" si="3"/>
        <v>6</v>
      </c>
    </row>
    <row r="26" spans="1:58" ht="17" thickTop="1" thickBot="1" x14ac:dyDescent="0.25">
      <c r="A26" s="37">
        <v>21</v>
      </c>
      <c r="B26" s="3" t="s">
        <v>184</v>
      </c>
      <c r="C26" s="24" t="str">
        <f>'S.O.'!B23</f>
        <v xml:space="preserve">Secretaría del Medio Ambiente </v>
      </c>
      <c r="D26" s="12"/>
      <c r="E26" s="12"/>
      <c r="F26" s="11"/>
      <c r="G26" s="11"/>
      <c r="H26" s="18">
        <f t="shared" si="5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v>1</v>
      </c>
      <c r="Z26" s="11"/>
      <c r="AA26" s="12"/>
      <c r="AB26" s="12"/>
      <c r="AC26" s="19">
        <f t="shared" si="0"/>
        <v>1</v>
      </c>
      <c r="AD26" s="11"/>
      <c r="AE26" s="11">
        <v>1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8">
        <f t="shared" si="1"/>
        <v>1</v>
      </c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8">
        <f t="shared" si="2"/>
        <v>0</v>
      </c>
      <c r="BF26" s="102">
        <f t="shared" si="3"/>
        <v>2</v>
      </c>
    </row>
    <row r="27" spans="1:58" ht="17" thickTop="1" thickBot="1" x14ac:dyDescent="0.25">
      <c r="A27" s="22">
        <v>22</v>
      </c>
      <c r="B27" s="3" t="s">
        <v>189</v>
      </c>
      <c r="C27" s="24" t="str">
        <f>'S.O.'!B24</f>
        <v xml:space="preserve">Agencia de Atención Animal </v>
      </c>
      <c r="D27" s="12"/>
      <c r="E27" s="12"/>
      <c r="F27" s="11"/>
      <c r="G27" s="11"/>
      <c r="H27" s="18">
        <f t="shared" si="5"/>
        <v>0</v>
      </c>
      <c r="I27" s="11"/>
      <c r="J27" s="11"/>
      <c r="K27" s="11"/>
      <c r="L27" s="11"/>
      <c r="M27" s="11">
        <v>1</v>
      </c>
      <c r="N27" s="11"/>
      <c r="O27" s="11"/>
      <c r="P27" s="11"/>
      <c r="Q27" s="11">
        <v>2</v>
      </c>
      <c r="R27" s="11">
        <v>1</v>
      </c>
      <c r="S27" s="11"/>
      <c r="T27" s="11"/>
      <c r="U27" s="11"/>
      <c r="V27" s="11"/>
      <c r="W27" s="11"/>
      <c r="X27" s="11"/>
      <c r="Y27" s="11"/>
      <c r="Z27" s="11"/>
      <c r="AA27" s="12"/>
      <c r="AB27" s="12"/>
      <c r="AC27" s="19">
        <f t="shared" si="0"/>
        <v>4</v>
      </c>
      <c r="AD27" s="11"/>
      <c r="AE27" s="11"/>
      <c r="AF27" s="11"/>
      <c r="AG27" s="11"/>
      <c r="AH27" s="11"/>
      <c r="AI27" s="11"/>
      <c r="AJ27" s="11"/>
      <c r="AK27" s="11"/>
      <c r="AL27" s="11">
        <v>1</v>
      </c>
      <c r="AM27" s="11"/>
      <c r="AN27" s="11"/>
      <c r="AO27" s="11"/>
      <c r="AP27" s="18">
        <f t="shared" si="1"/>
        <v>1</v>
      </c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8">
        <f t="shared" si="2"/>
        <v>0</v>
      </c>
      <c r="BF27" s="102">
        <f t="shared" si="3"/>
        <v>5</v>
      </c>
    </row>
    <row r="28" spans="1:58" ht="17" thickTop="1" thickBot="1" x14ac:dyDescent="0.25">
      <c r="A28" s="22">
        <v>23</v>
      </c>
      <c r="B28" s="3" t="s">
        <v>189</v>
      </c>
      <c r="C28" s="24" t="str">
        <f>'S.O.'!B25</f>
        <v>Agencia de Protección Sanitaria de la Ciudad de México</v>
      </c>
      <c r="D28" s="12"/>
      <c r="E28" s="12"/>
      <c r="F28" s="11"/>
      <c r="G28" s="11"/>
      <c r="H28" s="18">
        <f t="shared" si="5"/>
        <v>0</v>
      </c>
      <c r="I28" s="11"/>
      <c r="J28" s="11"/>
      <c r="K28" s="11"/>
      <c r="L28" s="11"/>
      <c r="M28" s="11"/>
      <c r="N28" s="11"/>
      <c r="O28" s="11"/>
      <c r="P28" s="11">
        <v>4</v>
      </c>
      <c r="Q28" s="11"/>
      <c r="R28" s="11"/>
      <c r="S28" s="11"/>
      <c r="T28" s="11">
        <v>1</v>
      </c>
      <c r="U28" s="11"/>
      <c r="V28" s="11">
        <v>5</v>
      </c>
      <c r="W28" s="11"/>
      <c r="X28" s="11"/>
      <c r="Y28" s="11">
        <v>2</v>
      </c>
      <c r="Z28" s="11">
        <v>1</v>
      </c>
      <c r="AA28" s="12"/>
      <c r="AB28" s="12"/>
      <c r="AC28" s="19">
        <f t="shared" si="0"/>
        <v>13</v>
      </c>
      <c r="AD28" s="11"/>
      <c r="AE28" s="11"/>
      <c r="AF28" s="11"/>
      <c r="AG28" s="11"/>
      <c r="AH28" s="11"/>
      <c r="AI28" s="11"/>
      <c r="AJ28" s="11"/>
      <c r="AK28" s="11"/>
      <c r="AL28" s="11">
        <v>3</v>
      </c>
      <c r="AM28" s="11"/>
      <c r="AN28" s="11">
        <v>2</v>
      </c>
      <c r="AO28" s="11"/>
      <c r="AP28" s="18">
        <f t="shared" si="1"/>
        <v>5</v>
      </c>
      <c r="AQ28" s="11">
        <v>1</v>
      </c>
      <c r="AR28" s="11"/>
      <c r="AS28" s="11">
        <v>1</v>
      </c>
      <c r="AT28" s="11">
        <v>1</v>
      </c>
      <c r="AU28" s="11"/>
      <c r="AV28" s="11">
        <v>1</v>
      </c>
      <c r="AW28" s="11"/>
      <c r="AX28" s="11"/>
      <c r="AY28" s="11"/>
      <c r="AZ28" s="11"/>
      <c r="BA28" s="11"/>
      <c r="BB28" s="11"/>
      <c r="BC28" s="11"/>
      <c r="BD28" s="11">
        <v>1</v>
      </c>
      <c r="BE28" s="18">
        <f t="shared" si="2"/>
        <v>5</v>
      </c>
      <c r="BF28" s="102">
        <f t="shared" si="3"/>
        <v>23</v>
      </c>
    </row>
    <row r="29" spans="1:58" ht="32" customHeight="1" thickTop="1" thickBot="1" x14ac:dyDescent="0.25">
      <c r="A29" s="22">
        <v>24</v>
      </c>
      <c r="B29" s="3" t="s">
        <v>189</v>
      </c>
      <c r="C29" s="24" t="str">
        <f>'S.O.'!B26</f>
        <v>Agencia Digital de Innovación Pública de la Ciudad de México</v>
      </c>
      <c r="D29" s="12"/>
      <c r="E29" s="12"/>
      <c r="F29" s="11"/>
      <c r="G29" s="11"/>
      <c r="H29" s="18">
        <f t="shared" si="5"/>
        <v>0</v>
      </c>
      <c r="I29" s="11"/>
      <c r="J29" s="11"/>
      <c r="K29" s="11"/>
      <c r="L29" s="11"/>
      <c r="M29" s="11"/>
      <c r="N29" s="11"/>
      <c r="O29" s="11">
        <v>1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  <c r="AB29" s="12"/>
      <c r="AC29" s="19">
        <f t="shared" si="0"/>
        <v>1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8">
        <f t="shared" si="1"/>
        <v>0</v>
      </c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8">
        <f t="shared" si="2"/>
        <v>0</v>
      </c>
      <c r="BF29" s="102">
        <f t="shared" si="3"/>
        <v>1</v>
      </c>
    </row>
    <row r="30" spans="1:58" ht="17" thickTop="1" thickBot="1" x14ac:dyDescent="0.25">
      <c r="A30" s="22">
        <v>25</v>
      </c>
      <c r="B30" s="3" t="s">
        <v>189</v>
      </c>
      <c r="C30" s="24" t="str">
        <f>'S.O.'!B27</f>
        <v>Autoridad del Centro Histórico</v>
      </c>
      <c r="D30" s="12"/>
      <c r="E30" s="12"/>
      <c r="F30" s="11"/>
      <c r="G30" s="11"/>
      <c r="H30" s="18">
        <f t="shared" si="5"/>
        <v>0</v>
      </c>
      <c r="I30" s="11"/>
      <c r="J30" s="11"/>
      <c r="K30" s="11"/>
      <c r="L30" s="11"/>
      <c r="M30" s="11"/>
      <c r="N30" s="11"/>
      <c r="O30" s="11">
        <v>1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2"/>
      <c r="AB30" s="12"/>
      <c r="AC30" s="19">
        <f t="shared" si="0"/>
        <v>1</v>
      </c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8">
        <f t="shared" si="1"/>
        <v>0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8">
        <f t="shared" si="2"/>
        <v>0</v>
      </c>
      <c r="BF30" s="102">
        <f t="shared" si="3"/>
        <v>1</v>
      </c>
    </row>
    <row r="31" spans="1:58" ht="31" customHeight="1" thickTop="1" thickBot="1" x14ac:dyDescent="0.25">
      <c r="A31" s="22">
        <v>26</v>
      </c>
      <c r="B31" s="3" t="s">
        <v>189</v>
      </c>
      <c r="C31" s="24" t="str">
        <f>'S.O.'!B28</f>
        <v>Caja de Previsión de la Policía Auxiliar de la Ciudad de México</v>
      </c>
      <c r="D31" s="12"/>
      <c r="E31" s="12"/>
      <c r="F31" s="11"/>
      <c r="G31" s="11"/>
      <c r="H31" s="18">
        <f t="shared" si="5"/>
        <v>0</v>
      </c>
      <c r="I31" s="11"/>
      <c r="J31" s="11"/>
      <c r="K31" s="11"/>
      <c r="L31" s="11"/>
      <c r="M31" s="11"/>
      <c r="N31" s="11"/>
      <c r="O31" s="11"/>
      <c r="P31" s="11"/>
      <c r="Q31" s="11">
        <v>1</v>
      </c>
      <c r="R31" s="11"/>
      <c r="S31" s="11"/>
      <c r="T31" s="11"/>
      <c r="U31" s="11"/>
      <c r="V31" s="11"/>
      <c r="W31" s="11"/>
      <c r="X31" s="11"/>
      <c r="Y31" s="11"/>
      <c r="Z31" s="11"/>
      <c r="AA31" s="12"/>
      <c r="AB31" s="12"/>
      <c r="AC31" s="19">
        <f t="shared" si="0"/>
        <v>1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8">
        <f t="shared" si="1"/>
        <v>0</v>
      </c>
      <c r="AQ31" s="11">
        <v>2</v>
      </c>
      <c r="AR31" s="11"/>
      <c r="AS31" s="11">
        <v>2</v>
      </c>
      <c r="AT31" s="11">
        <v>2</v>
      </c>
      <c r="AU31" s="11"/>
      <c r="AV31" s="11"/>
      <c r="AW31" s="11"/>
      <c r="AX31" s="11">
        <v>2</v>
      </c>
      <c r="AY31" s="11">
        <v>1</v>
      </c>
      <c r="AZ31" s="11"/>
      <c r="BA31" s="11">
        <v>1</v>
      </c>
      <c r="BB31" s="11"/>
      <c r="BC31" s="11"/>
      <c r="BD31" s="11"/>
      <c r="BE31" s="18">
        <f t="shared" si="2"/>
        <v>10</v>
      </c>
      <c r="BF31" s="102">
        <f t="shared" si="3"/>
        <v>11</v>
      </c>
    </row>
    <row r="32" spans="1:58" ht="25" customHeight="1" thickTop="1" thickBot="1" x14ac:dyDescent="0.25">
      <c r="A32" s="22">
        <v>27</v>
      </c>
      <c r="B32" s="3" t="s">
        <v>189</v>
      </c>
      <c r="C32" s="24" t="str">
        <f>'S.O.'!B29</f>
        <v xml:space="preserve">Caja de Previsión de la Policía Preventiva de la Ciudad de México </v>
      </c>
      <c r="D32" s="12"/>
      <c r="E32" s="12"/>
      <c r="F32" s="11"/>
      <c r="G32" s="11"/>
      <c r="H32" s="18">
        <f t="shared" si="5"/>
        <v>0</v>
      </c>
      <c r="I32" s="11"/>
      <c r="J32" s="11"/>
      <c r="K32" s="11"/>
      <c r="L32" s="11"/>
      <c r="M32" s="11"/>
      <c r="N32" s="11"/>
      <c r="O32" s="11"/>
      <c r="P32" s="11"/>
      <c r="Q32" s="11">
        <v>1</v>
      </c>
      <c r="R32" s="11"/>
      <c r="S32" s="11"/>
      <c r="T32" s="11"/>
      <c r="U32" s="11"/>
      <c r="V32" s="11"/>
      <c r="W32" s="11"/>
      <c r="X32" s="11"/>
      <c r="Y32" s="11"/>
      <c r="Z32" s="11"/>
      <c r="AA32" s="12"/>
      <c r="AB32" s="12"/>
      <c r="AC32" s="19">
        <f t="shared" si="0"/>
        <v>1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8">
        <f t="shared" si="1"/>
        <v>0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8">
        <f t="shared" si="2"/>
        <v>0</v>
      </c>
      <c r="BF32" s="102">
        <f t="shared" si="3"/>
        <v>1</v>
      </c>
    </row>
    <row r="33" spans="1:58" ht="32" thickTop="1" thickBot="1" x14ac:dyDescent="0.25">
      <c r="A33" s="22">
        <v>28</v>
      </c>
      <c r="B33" s="3" t="s">
        <v>189</v>
      </c>
      <c r="C33" s="24" t="str">
        <f>'S.O.'!B30</f>
        <v>Caja de Previsión para Trabajadores a Lista de Raya del Gobierno de la Ciudad de México</v>
      </c>
      <c r="D33" s="12"/>
      <c r="E33" s="12"/>
      <c r="F33" s="11"/>
      <c r="G33" s="11"/>
      <c r="H33" s="18">
        <f t="shared" si="5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  <c r="AB33" s="12"/>
      <c r="AC33" s="18">
        <f t="shared" si="0"/>
        <v>0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8">
        <f t="shared" si="1"/>
        <v>0</v>
      </c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8">
        <f t="shared" si="2"/>
        <v>0</v>
      </c>
      <c r="BF33" s="102">
        <f t="shared" si="3"/>
        <v>0</v>
      </c>
    </row>
    <row r="34" spans="1:58" ht="32" thickTop="1" thickBot="1" x14ac:dyDescent="0.25">
      <c r="A34" s="22">
        <v>29</v>
      </c>
      <c r="B34" s="3" t="s">
        <v>189</v>
      </c>
      <c r="C34" s="24" t="str">
        <f>'S.O.'!B31</f>
        <v>Centro de Comando, Control, Cómputo, Comunicaciones y Contacto Ciudadano de la Ciudad de México "C5"</v>
      </c>
      <c r="D34" s="12"/>
      <c r="E34" s="12"/>
      <c r="F34" s="11"/>
      <c r="G34" s="11"/>
      <c r="H34" s="18">
        <f t="shared" si="5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>
        <v>3</v>
      </c>
      <c r="T34" s="11"/>
      <c r="U34" s="11"/>
      <c r="V34" s="11"/>
      <c r="W34" s="11"/>
      <c r="X34" s="11"/>
      <c r="Y34" s="11"/>
      <c r="Z34" s="11"/>
      <c r="AA34" s="12"/>
      <c r="AB34" s="12"/>
      <c r="AC34" s="19">
        <f t="shared" si="0"/>
        <v>3</v>
      </c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>
        <v>1</v>
      </c>
      <c r="AP34" s="18">
        <f t="shared" si="1"/>
        <v>1</v>
      </c>
      <c r="AQ34" s="11"/>
      <c r="AR34" s="11"/>
      <c r="AS34" s="11"/>
      <c r="AT34" s="11"/>
      <c r="AU34" s="11"/>
      <c r="AV34" s="11"/>
      <c r="AW34" s="11">
        <v>1</v>
      </c>
      <c r="AX34" s="11"/>
      <c r="AY34" s="11"/>
      <c r="AZ34" s="11"/>
      <c r="BA34" s="11"/>
      <c r="BB34" s="11"/>
      <c r="BC34" s="11"/>
      <c r="BD34" s="11"/>
      <c r="BE34" s="18">
        <f t="shared" si="2"/>
        <v>1</v>
      </c>
      <c r="BF34" s="102">
        <f t="shared" si="3"/>
        <v>5</v>
      </c>
    </row>
    <row r="35" spans="1:58" ht="22" customHeight="1" thickTop="1" thickBot="1" x14ac:dyDescent="0.25">
      <c r="A35" s="22">
        <v>30</v>
      </c>
      <c r="B35" s="3" t="s">
        <v>189</v>
      </c>
      <c r="C35" s="24" t="str">
        <f>'S.O.'!B32</f>
        <v>Comisión de Filmaciones de la Ciudad de México</v>
      </c>
      <c r="D35" s="12"/>
      <c r="E35" s="12"/>
      <c r="F35" s="11"/>
      <c r="G35" s="11"/>
      <c r="H35" s="18">
        <f t="shared" si="5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  <c r="AB35" s="12"/>
      <c r="AC35" s="18">
        <f t="shared" si="0"/>
        <v>0</v>
      </c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8">
        <f t="shared" si="1"/>
        <v>0</v>
      </c>
      <c r="AQ35" s="11">
        <v>2</v>
      </c>
      <c r="AR35" s="11">
        <v>1</v>
      </c>
      <c r="AS35" s="11"/>
      <c r="AT35" s="11"/>
      <c r="AU35" s="11"/>
      <c r="AV35" s="11">
        <v>1</v>
      </c>
      <c r="AW35" s="11"/>
      <c r="AX35" s="11"/>
      <c r="AY35" s="11"/>
      <c r="AZ35" s="11"/>
      <c r="BA35" s="11"/>
      <c r="BB35" s="11"/>
      <c r="BC35" s="11"/>
      <c r="BD35" s="11"/>
      <c r="BE35" s="18">
        <f t="shared" si="2"/>
        <v>4</v>
      </c>
      <c r="BF35" s="102">
        <f t="shared" si="3"/>
        <v>4</v>
      </c>
    </row>
    <row r="36" spans="1:58" ht="26" customHeight="1" thickTop="1" thickBot="1" x14ac:dyDescent="0.25">
      <c r="A36" s="22">
        <v>31</v>
      </c>
      <c r="B36" s="3" t="s">
        <v>189</v>
      </c>
      <c r="C36" s="24" t="str">
        <f>'S.O.'!B33</f>
        <v>Comisión Ejecutiva de Atención a Víctimas de la Ciudad de México.</v>
      </c>
      <c r="D36" s="12"/>
      <c r="E36" s="12"/>
      <c r="F36" s="11"/>
      <c r="G36" s="11"/>
      <c r="H36" s="18">
        <f t="shared" si="5"/>
        <v>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  <c r="AB36" s="12"/>
      <c r="AC36" s="18">
        <f t="shared" si="0"/>
        <v>0</v>
      </c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8">
        <f t="shared" si="1"/>
        <v>0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8">
        <f t="shared" si="2"/>
        <v>0</v>
      </c>
      <c r="BF36" s="102">
        <f t="shared" si="3"/>
        <v>0</v>
      </c>
    </row>
    <row r="37" spans="1:58" ht="31" customHeight="1" thickTop="1" thickBot="1" x14ac:dyDescent="0.25">
      <c r="A37" s="22">
        <v>32</v>
      </c>
      <c r="B37" s="3" t="s">
        <v>189</v>
      </c>
      <c r="C37" s="24" t="str">
        <f>'S.O.'!B34</f>
        <v>Comisión de Búsqueda de Personas de la Ciudad de México</v>
      </c>
      <c r="D37" s="12"/>
      <c r="E37" s="12"/>
      <c r="F37" s="11"/>
      <c r="G37" s="11"/>
      <c r="H37" s="18">
        <f t="shared" si="5"/>
        <v>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>
        <v>1</v>
      </c>
      <c r="T37" s="11"/>
      <c r="U37" s="11"/>
      <c r="V37" s="11"/>
      <c r="W37" s="11"/>
      <c r="X37" s="11"/>
      <c r="Y37" s="11"/>
      <c r="Z37" s="11"/>
      <c r="AA37" s="12"/>
      <c r="AB37" s="12"/>
      <c r="AC37" s="19">
        <f t="shared" si="0"/>
        <v>1</v>
      </c>
      <c r="AD37" s="11"/>
      <c r="AE37" s="11"/>
      <c r="AF37" s="11"/>
      <c r="AG37" s="11"/>
      <c r="AH37" s="11"/>
      <c r="AI37" s="11"/>
      <c r="AJ37" s="11"/>
      <c r="AK37" s="11"/>
      <c r="AL37" s="11">
        <v>2</v>
      </c>
      <c r="AM37" s="11">
        <v>1</v>
      </c>
      <c r="AN37" s="11"/>
      <c r="AO37" s="11"/>
      <c r="AP37" s="18">
        <f t="shared" si="1"/>
        <v>3</v>
      </c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8">
        <f t="shared" si="2"/>
        <v>0</v>
      </c>
      <c r="BF37" s="102">
        <f t="shared" si="3"/>
        <v>4</v>
      </c>
    </row>
    <row r="38" spans="1:58" ht="30" customHeight="1" thickTop="1" thickBot="1" x14ac:dyDescent="0.25">
      <c r="A38" s="22">
        <v>33</v>
      </c>
      <c r="B38" s="3" t="s">
        <v>189</v>
      </c>
      <c r="C38" s="24" t="str">
        <f>'S.O.'!B35</f>
        <v>Consejo de Evaluación de la Ciudad de México</v>
      </c>
      <c r="D38" s="12"/>
      <c r="E38" s="12">
        <v>1</v>
      </c>
      <c r="F38" s="11"/>
      <c r="G38" s="11"/>
      <c r="H38" s="18">
        <f t="shared" si="5"/>
        <v>1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>
        <v>1</v>
      </c>
      <c r="Z38" s="11">
        <v>2</v>
      </c>
      <c r="AA38" s="12"/>
      <c r="AB38" s="12"/>
      <c r="AC38" s="19">
        <f t="shared" si="0"/>
        <v>3</v>
      </c>
      <c r="AD38" s="11"/>
      <c r="AE38" s="11">
        <v>1</v>
      </c>
      <c r="AF38" s="11"/>
      <c r="AG38" s="11"/>
      <c r="AH38" s="11"/>
      <c r="AI38" s="11">
        <v>1</v>
      </c>
      <c r="AJ38" s="11"/>
      <c r="AK38" s="11"/>
      <c r="AL38" s="11"/>
      <c r="AM38" s="11"/>
      <c r="AN38" s="11"/>
      <c r="AO38" s="11"/>
      <c r="AP38" s="18">
        <f t="shared" si="1"/>
        <v>2</v>
      </c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8">
        <f t="shared" ref="BE38:BE54" si="6">SUM(AQ38:BD38)</f>
        <v>0</v>
      </c>
      <c r="BF38" s="102">
        <f t="shared" ref="BF38:BF54" si="7">SUM(BE38,AP38,AC38,H38)</f>
        <v>6</v>
      </c>
    </row>
    <row r="39" spans="1:58" ht="17" thickTop="1" thickBot="1" x14ac:dyDescent="0.25">
      <c r="A39" s="22">
        <v>34</v>
      </c>
      <c r="B39" s="3"/>
      <c r="C39" s="24" t="str">
        <f>'S.O.'!B36</f>
        <v>Consejo Económico y Social de la Ciudad de México</v>
      </c>
      <c r="D39" s="12"/>
      <c r="E39" s="12"/>
      <c r="F39" s="11"/>
      <c r="G39" s="11"/>
      <c r="H39" s="18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  <c r="AB39" s="12"/>
      <c r="AC39" s="18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8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8">
        <f t="shared" si="6"/>
        <v>0</v>
      </c>
      <c r="BF39" s="102">
        <f t="shared" si="7"/>
        <v>0</v>
      </c>
    </row>
    <row r="40" spans="1:58" ht="28" customHeight="1" thickTop="1" thickBot="1" x14ac:dyDescent="0.25">
      <c r="A40" s="22">
        <v>35</v>
      </c>
      <c r="B40" s="3" t="s">
        <v>189</v>
      </c>
      <c r="C40" s="24" t="str">
        <f>'S.O.'!B37</f>
        <v>Consejo para Prevenir y Eliminar la Discriminación en la Ciudad de México</v>
      </c>
      <c r="D40" s="12"/>
      <c r="E40" s="12"/>
      <c r="F40" s="11"/>
      <c r="G40" s="11"/>
      <c r="H40" s="18">
        <f>SUM(D40:E40)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  <c r="AB40" s="12"/>
      <c r="AC40" s="18">
        <f t="shared" si="0"/>
        <v>0</v>
      </c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8">
        <f t="shared" ref="AP40:AP54" si="8">SUM(AD40:AO40)</f>
        <v>0</v>
      </c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8">
        <f t="shared" si="6"/>
        <v>0</v>
      </c>
      <c r="BF40" s="102">
        <f t="shared" si="7"/>
        <v>0</v>
      </c>
    </row>
    <row r="41" spans="1:58" ht="17" thickTop="1" thickBot="1" x14ac:dyDescent="0.25">
      <c r="A41" s="22">
        <v>36</v>
      </c>
      <c r="B41" s="3" t="s">
        <v>189</v>
      </c>
      <c r="C41" s="24" t="str">
        <f>'S.O.'!B38</f>
        <v>Corporación Mexicana de Impresión, S.A. de C.V.</v>
      </c>
      <c r="D41" s="12"/>
      <c r="E41" s="12">
        <v>1</v>
      </c>
      <c r="F41" s="11"/>
      <c r="G41" s="11">
        <v>2</v>
      </c>
      <c r="H41" s="18">
        <f>SUM(D41:G41)</f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>
        <v>1</v>
      </c>
      <c r="S41" s="11"/>
      <c r="T41" s="11"/>
      <c r="U41" s="11"/>
      <c r="V41" s="11"/>
      <c r="W41" s="11"/>
      <c r="X41" s="11"/>
      <c r="Y41" s="11"/>
      <c r="Z41" s="11"/>
      <c r="AA41" s="12"/>
      <c r="AB41" s="12"/>
      <c r="AC41" s="19">
        <f t="shared" si="0"/>
        <v>1</v>
      </c>
      <c r="AD41" s="11">
        <v>1</v>
      </c>
      <c r="AE41" s="11">
        <v>1</v>
      </c>
      <c r="AF41" s="11"/>
      <c r="AG41" s="11"/>
      <c r="AH41" s="11"/>
      <c r="AI41" s="11"/>
      <c r="AJ41" s="11"/>
      <c r="AK41" s="11"/>
      <c r="AL41" s="11"/>
      <c r="AM41" s="11"/>
      <c r="AN41" s="11"/>
      <c r="AO41" s="11">
        <v>1</v>
      </c>
      <c r="AP41" s="18">
        <f t="shared" si="8"/>
        <v>3</v>
      </c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8">
        <f t="shared" si="6"/>
        <v>0</v>
      </c>
      <c r="BF41" s="102">
        <f t="shared" si="7"/>
        <v>7</v>
      </c>
    </row>
    <row r="42" spans="1:58" ht="17" thickTop="1" thickBot="1" x14ac:dyDescent="0.25">
      <c r="A42" s="22">
        <v>37</v>
      </c>
      <c r="B42" s="3" t="s">
        <v>189</v>
      </c>
      <c r="C42" s="24" t="str">
        <f>'S.O.'!B39</f>
        <v>Escuela de Administración Pública de la Ciudad de México.</v>
      </c>
      <c r="D42" s="12"/>
      <c r="E42" s="12"/>
      <c r="F42" s="11"/>
      <c r="G42" s="11"/>
      <c r="H42" s="18">
        <f>SUM(D42:E42)</f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  <c r="AB42" s="12"/>
      <c r="AC42" s="18">
        <f t="shared" si="0"/>
        <v>0</v>
      </c>
      <c r="AD42" s="11"/>
      <c r="AE42" s="11"/>
      <c r="AF42" s="11">
        <v>1</v>
      </c>
      <c r="AG42" s="11"/>
      <c r="AH42" s="11"/>
      <c r="AI42" s="11"/>
      <c r="AJ42" s="11"/>
      <c r="AK42" s="11"/>
      <c r="AL42" s="11"/>
      <c r="AM42" s="11"/>
      <c r="AN42" s="11"/>
      <c r="AO42" s="11"/>
      <c r="AP42" s="18">
        <f t="shared" si="8"/>
        <v>1</v>
      </c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8">
        <f t="shared" si="6"/>
        <v>0</v>
      </c>
      <c r="BF42" s="102">
        <f t="shared" si="7"/>
        <v>1</v>
      </c>
    </row>
    <row r="43" spans="1:58" ht="17" thickTop="1" thickBot="1" x14ac:dyDescent="0.25">
      <c r="A43" s="278">
        <v>38</v>
      </c>
      <c r="B43" s="3" t="s">
        <v>190</v>
      </c>
      <c r="C43" s="24" t="str">
        <f>'S.O.'!B40</f>
        <v>Fideicomiso Centro Histórico de la Ciudad de México.</v>
      </c>
      <c r="D43" s="12"/>
      <c r="E43" s="12"/>
      <c r="F43" s="11"/>
      <c r="G43" s="11"/>
      <c r="H43" s="18">
        <f>SUM(D43:E43)</f>
        <v>0</v>
      </c>
      <c r="I43" s="11"/>
      <c r="J43" s="11"/>
      <c r="K43" s="11"/>
      <c r="L43" s="11"/>
      <c r="M43" s="11"/>
      <c r="N43" s="11"/>
      <c r="O43" s="11">
        <v>1</v>
      </c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  <c r="AB43" s="12"/>
      <c r="AC43" s="19">
        <f t="shared" si="0"/>
        <v>1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8">
        <f t="shared" si="8"/>
        <v>0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8">
        <f t="shared" si="6"/>
        <v>0</v>
      </c>
      <c r="BF43" s="102">
        <f t="shared" si="7"/>
        <v>1</v>
      </c>
    </row>
    <row r="44" spans="1:58" ht="37" customHeight="1" thickTop="1" thickBot="1" x14ac:dyDescent="0.25">
      <c r="A44" s="278">
        <v>39</v>
      </c>
      <c r="B44" s="3" t="s">
        <v>184</v>
      </c>
      <c r="C44" s="24" t="str">
        <f>'S.O.'!B41</f>
        <v>Fideicomiso de Recuperación Crediticia de la Ciudad de México.</v>
      </c>
      <c r="D44" s="12"/>
      <c r="E44" s="12">
        <v>1</v>
      </c>
      <c r="F44" s="11">
        <v>1</v>
      </c>
      <c r="G44" s="11">
        <v>3</v>
      </c>
      <c r="H44" s="18">
        <f>SUM(D44:G44)</f>
        <v>5</v>
      </c>
      <c r="I44" s="11"/>
      <c r="J44" s="11">
        <v>1</v>
      </c>
      <c r="K44" s="11"/>
      <c r="L44" s="11"/>
      <c r="M44" s="11">
        <v>1</v>
      </c>
      <c r="N44" s="11"/>
      <c r="O44" s="11"/>
      <c r="P44" s="11"/>
      <c r="Q44" s="11">
        <v>3</v>
      </c>
      <c r="R44" s="11">
        <v>5</v>
      </c>
      <c r="S44" s="11">
        <v>2</v>
      </c>
      <c r="T44" s="11"/>
      <c r="U44" s="11">
        <v>2</v>
      </c>
      <c r="V44" s="11">
        <v>3</v>
      </c>
      <c r="W44" s="11"/>
      <c r="X44" s="11">
        <v>1</v>
      </c>
      <c r="Y44" s="11"/>
      <c r="Z44" s="11"/>
      <c r="AA44" s="12"/>
      <c r="AB44" s="12"/>
      <c r="AC44" s="19">
        <f t="shared" si="0"/>
        <v>18</v>
      </c>
      <c r="AD44" s="11">
        <v>2</v>
      </c>
      <c r="AE44" s="11">
        <v>1</v>
      </c>
      <c r="AF44" s="11">
        <v>1</v>
      </c>
      <c r="AG44" s="11">
        <v>2</v>
      </c>
      <c r="AH44" s="11"/>
      <c r="AI44" s="11"/>
      <c r="AJ44" s="11"/>
      <c r="AK44" s="11"/>
      <c r="AL44" s="11"/>
      <c r="AM44" s="11">
        <v>1</v>
      </c>
      <c r="AN44" s="11"/>
      <c r="AO44" s="11"/>
      <c r="AP44" s="18">
        <f t="shared" si="8"/>
        <v>7</v>
      </c>
      <c r="AQ44" s="11"/>
      <c r="AR44" s="11"/>
      <c r="AS44" s="11"/>
      <c r="AT44" s="11"/>
      <c r="AU44" s="11"/>
      <c r="AV44" s="11"/>
      <c r="AW44" s="11"/>
      <c r="AX44" s="11"/>
      <c r="AY44" s="11">
        <v>2</v>
      </c>
      <c r="AZ44" s="11"/>
      <c r="BA44" s="11"/>
      <c r="BB44" s="11"/>
      <c r="BC44" s="11"/>
      <c r="BD44" s="11"/>
      <c r="BE44" s="18">
        <f t="shared" si="6"/>
        <v>2</v>
      </c>
      <c r="BF44" s="102">
        <f t="shared" si="7"/>
        <v>32</v>
      </c>
    </row>
    <row r="45" spans="1:58" ht="30" customHeight="1" thickTop="1" thickBot="1" x14ac:dyDescent="0.25">
      <c r="A45" s="278">
        <v>40</v>
      </c>
      <c r="B45" s="3" t="s">
        <v>184</v>
      </c>
      <c r="C45" s="24" t="str">
        <f>'S.O.'!B42</f>
        <v>Fideicomiso Educación Garantizada de la Ciudad de México.</v>
      </c>
      <c r="D45" s="12"/>
      <c r="E45" s="12"/>
      <c r="F45" s="11"/>
      <c r="G45" s="11"/>
      <c r="H45" s="18">
        <f>SUM(D45:E45)</f>
        <v>0</v>
      </c>
      <c r="I45" s="11"/>
      <c r="J45" s="11"/>
      <c r="K45" s="11"/>
      <c r="L45" s="11"/>
      <c r="M45" s="11"/>
      <c r="N45" s="11"/>
      <c r="O45" s="11">
        <v>1</v>
      </c>
      <c r="P45" s="11"/>
      <c r="Q45" s="11"/>
      <c r="R45" s="11"/>
      <c r="S45" s="11">
        <v>2</v>
      </c>
      <c r="T45" s="11"/>
      <c r="U45" s="11">
        <v>2</v>
      </c>
      <c r="V45" s="11">
        <v>1</v>
      </c>
      <c r="W45" s="11"/>
      <c r="X45" s="11"/>
      <c r="Y45" s="11"/>
      <c r="Z45" s="11"/>
      <c r="AA45" s="12"/>
      <c r="AB45" s="12"/>
      <c r="AC45" s="19">
        <f t="shared" si="0"/>
        <v>6</v>
      </c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8">
        <f t="shared" si="8"/>
        <v>0</v>
      </c>
      <c r="AQ45" s="11"/>
      <c r="AR45" s="11"/>
      <c r="AS45" s="11"/>
      <c r="AT45" s="11"/>
      <c r="AU45" s="11"/>
      <c r="AV45" s="11">
        <v>1</v>
      </c>
      <c r="AW45" s="11"/>
      <c r="AX45" s="11">
        <v>1</v>
      </c>
      <c r="AY45" s="11">
        <v>4</v>
      </c>
      <c r="AZ45" s="11">
        <v>2</v>
      </c>
      <c r="BA45" s="11">
        <v>4</v>
      </c>
      <c r="BB45" s="11"/>
      <c r="BC45" s="11">
        <v>1</v>
      </c>
      <c r="BD45" s="11">
        <v>3</v>
      </c>
      <c r="BE45" s="18">
        <f t="shared" si="6"/>
        <v>16</v>
      </c>
      <c r="BF45" s="102">
        <f t="shared" si="7"/>
        <v>22</v>
      </c>
    </row>
    <row r="46" spans="1:58" ht="32" thickTop="1" thickBot="1" x14ac:dyDescent="0.25">
      <c r="A46" s="278">
        <v>41</v>
      </c>
      <c r="B46" s="3"/>
      <c r="C46" s="24" t="str">
        <f>'S.O.'!B43</f>
        <v>Fideicomiso Fondo para el Desarrollo Económico y Social de la Ciudad de México.</v>
      </c>
      <c r="D46" s="12"/>
      <c r="E46" s="12"/>
      <c r="F46" s="11"/>
      <c r="G46" s="11"/>
      <c r="H46" s="18">
        <f>SUM(D46:E46)</f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>
        <v>1</v>
      </c>
      <c r="X46" s="11">
        <v>2</v>
      </c>
      <c r="Y46" s="11"/>
      <c r="Z46" s="11"/>
      <c r="AA46" s="12"/>
      <c r="AB46" s="12"/>
      <c r="AC46" s="19">
        <f t="shared" si="0"/>
        <v>3</v>
      </c>
      <c r="AD46" s="11"/>
      <c r="AE46" s="11">
        <v>1</v>
      </c>
      <c r="AF46" s="11">
        <v>1</v>
      </c>
      <c r="AG46" s="11"/>
      <c r="AH46" s="11"/>
      <c r="AI46" s="11"/>
      <c r="AJ46" s="11">
        <v>2</v>
      </c>
      <c r="AK46" s="11">
        <v>2</v>
      </c>
      <c r="AL46" s="11"/>
      <c r="AM46" s="11"/>
      <c r="AN46" s="11"/>
      <c r="AO46" s="11">
        <v>1</v>
      </c>
      <c r="AP46" s="18">
        <f t="shared" si="8"/>
        <v>7</v>
      </c>
      <c r="AQ46" s="11">
        <v>1</v>
      </c>
      <c r="AR46" s="11"/>
      <c r="AS46" s="11">
        <v>1</v>
      </c>
      <c r="AT46" s="11"/>
      <c r="AU46" s="11"/>
      <c r="AV46" s="11"/>
      <c r="AW46" s="11"/>
      <c r="AX46" s="11"/>
      <c r="AY46" s="11"/>
      <c r="AZ46" s="11"/>
      <c r="BA46" s="11"/>
      <c r="BB46" s="11"/>
      <c r="BC46" s="11">
        <v>3</v>
      </c>
      <c r="BD46" s="11">
        <v>2</v>
      </c>
      <c r="BE46" s="18">
        <f t="shared" si="6"/>
        <v>7</v>
      </c>
      <c r="BF46" s="102">
        <f t="shared" si="7"/>
        <v>17</v>
      </c>
    </row>
    <row r="47" spans="1:58" ht="17" thickTop="1" thickBot="1" x14ac:dyDescent="0.25">
      <c r="A47" s="278">
        <v>42</v>
      </c>
      <c r="B47" s="3" t="s">
        <v>184</v>
      </c>
      <c r="C47" s="24" t="str">
        <f>'S.O.'!B44</f>
        <v>Fideicomiso Museo de Arte Popular Mexicano.</v>
      </c>
      <c r="D47" s="12"/>
      <c r="E47" s="12"/>
      <c r="F47" s="11"/>
      <c r="G47" s="11"/>
      <c r="H47" s="18">
        <f>SUM(D47:E47)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  <c r="AB47" s="12"/>
      <c r="AC47" s="18">
        <f t="shared" si="0"/>
        <v>0</v>
      </c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8">
        <f t="shared" si="8"/>
        <v>0</v>
      </c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8">
        <f t="shared" si="6"/>
        <v>0</v>
      </c>
      <c r="BF47" s="102">
        <f t="shared" si="7"/>
        <v>0</v>
      </c>
    </row>
    <row r="48" spans="1:58" ht="17" thickTop="1" thickBot="1" x14ac:dyDescent="0.25">
      <c r="A48" s="278">
        <v>43</v>
      </c>
      <c r="B48" s="3" t="s">
        <v>184</v>
      </c>
      <c r="C48" s="24" t="str">
        <f>'S.O.'!B45</f>
        <v>Fideicomiso Museo del Estanquillo.</v>
      </c>
      <c r="D48" s="12"/>
      <c r="E48" s="12"/>
      <c r="F48" s="11"/>
      <c r="G48" s="11">
        <v>1</v>
      </c>
      <c r="H48" s="18">
        <f>SUM(D48:G48)</f>
        <v>1</v>
      </c>
      <c r="I48" s="11"/>
      <c r="J48" s="11">
        <v>1</v>
      </c>
      <c r="K48" s="11"/>
      <c r="L48" s="11"/>
      <c r="M48" s="11">
        <v>1</v>
      </c>
      <c r="N48" s="11">
        <v>1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  <c r="AB48" s="12"/>
      <c r="AC48" s="19">
        <f t="shared" si="0"/>
        <v>3</v>
      </c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8">
        <f t="shared" si="8"/>
        <v>0</v>
      </c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8">
        <f t="shared" si="6"/>
        <v>0</v>
      </c>
      <c r="BF48" s="102">
        <f t="shared" si="7"/>
        <v>4</v>
      </c>
    </row>
    <row r="49" spans="1:58" ht="32" thickTop="1" thickBot="1" x14ac:dyDescent="0.25">
      <c r="A49" s="278">
        <v>44</v>
      </c>
      <c r="B49" s="3" t="s">
        <v>184</v>
      </c>
      <c r="C49" s="24" t="str">
        <f>'S.O.'!B46</f>
        <v>Fideicomiso para el Fondo de Promoción para el Financiamiento del Transporte Público.</v>
      </c>
      <c r="D49" s="12"/>
      <c r="E49" s="12"/>
      <c r="F49" s="11"/>
      <c r="G49" s="11"/>
      <c r="H49" s="18">
        <f t="shared" ref="H49:H65" si="9">SUM(D49:E49)</f>
        <v>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2"/>
      <c r="AB49" s="12"/>
      <c r="AC49" s="18">
        <f t="shared" si="0"/>
        <v>0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8">
        <f t="shared" si="8"/>
        <v>0</v>
      </c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8">
        <f t="shared" si="6"/>
        <v>0</v>
      </c>
      <c r="BF49" s="102">
        <f t="shared" si="7"/>
        <v>0</v>
      </c>
    </row>
    <row r="50" spans="1:58" ht="32" thickTop="1" thickBot="1" x14ac:dyDescent="0.25">
      <c r="A50" s="278">
        <v>45</v>
      </c>
      <c r="B50" s="3" t="s">
        <v>184</v>
      </c>
      <c r="C50" s="24" t="str">
        <f>'S.O.'!B47</f>
        <v>Fideicomiso para la Promoción y Desarrollo del Cine Mexicano de la Ciudad de México.</v>
      </c>
      <c r="D50" s="12"/>
      <c r="E50" s="12"/>
      <c r="F50" s="11"/>
      <c r="G50" s="11"/>
      <c r="H50" s="18">
        <f t="shared" si="9"/>
        <v>0</v>
      </c>
      <c r="I50" s="11"/>
      <c r="J50" s="11"/>
      <c r="K50" s="11"/>
      <c r="L50" s="11"/>
      <c r="M50" s="11"/>
      <c r="N50" s="11"/>
      <c r="O50" s="11"/>
      <c r="P50" s="11"/>
      <c r="Q50" s="11">
        <v>1</v>
      </c>
      <c r="R50" s="11"/>
      <c r="S50" s="11"/>
      <c r="T50" s="11"/>
      <c r="U50" s="11">
        <v>1</v>
      </c>
      <c r="V50" s="11"/>
      <c r="W50" s="11"/>
      <c r="X50" s="11"/>
      <c r="Y50" s="11"/>
      <c r="Z50" s="11"/>
      <c r="AA50" s="12"/>
      <c r="AB50" s="12">
        <v>1</v>
      </c>
      <c r="AC50" s="19">
        <f t="shared" si="0"/>
        <v>3</v>
      </c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8">
        <f t="shared" si="8"/>
        <v>0</v>
      </c>
      <c r="AQ50" s="11"/>
      <c r="AR50" s="11"/>
      <c r="AS50" s="11"/>
      <c r="AT50" s="11"/>
      <c r="AU50" s="11">
        <v>1</v>
      </c>
      <c r="AV50" s="11"/>
      <c r="AW50" s="11"/>
      <c r="AX50" s="11"/>
      <c r="AY50" s="11"/>
      <c r="AZ50" s="11"/>
      <c r="BA50" s="11"/>
      <c r="BB50" s="11"/>
      <c r="BC50" s="11"/>
      <c r="BD50" s="11"/>
      <c r="BE50" s="18">
        <f t="shared" si="6"/>
        <v>1</v>
      </c>
      <c r="BF50" s="102">
        <f t="shared" si="7"/>
        <v>4</v>
      </c>
    </row>
    <row r="51" spans="1:58" ht="31" customHeight="1" thickTop="1" thickBot="1" x14ac:dyDescent="0.25">
      <c r="A51" s="278">
        <v>46</v>
      </c>
      <c r="B51" s="3" t="s">
        <v>184</v>
      </c>
      <c r="C51" s="24" t="str">
        <f>'S.O.'!B48</f>
        <v>Fideicomiso para la Reconstrucción Integral de la Ciudad de México.</v>
      </c>
      <c r="D51" s="12"/>
      <c r="E51" s="12"/>
      <c r="F51" s="11"/>
      <c r="G51" s="11"/>
      <c r="H51" s="18">
        <f t="shared" si="9"/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2"/>
      <c r="AB51" s="12"/>
      <c r="AC51" s="18">
        <f t="shared" si="0"/>
        <v>0</v>
      </c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8">
        <f t="shared" si="8"/>
        <v>0</v>
      </c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8">
        <f t="shared" si="6"/>
        <v>0</v>
      </c>
      <c r="BF51" s="102">
        <f t="shared" si="7"/>
        <v>0</v>
      </c>
    </row>
    <row r="52" spans="1:58" ht="32" thickTop="1" thickBot="1" x14ac:dyDescent="0.25">
      <c r="A52" s="278">
        <v>47</v>
      </c>
      <c r="B52" s="3" t="s">
        <v>184</v>
      </c>
      <c r="C52" s="24" t="str">
        <f>'S.O.'!B49</f>
        <v>Fideicomiso Público del Fondo de Apoyo a la Procuración de Justicia de la Ciudad de México.</v>
      </c>
      <c r="D52" s="12"/>
      <c r="E52" s="12"/>
      <c r="F52" s="11"/>
      <c r="G52" s="11"/>
      <c r="H52" s="18">
        <f t="shared" si="9"/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2"/>
      <c r="AB52" s="12"/>
      <c r="AC52" s="18">
        <f t="shared" si="0"/>
        <v>0</v>
      </c>
      <c r="AD52" s="11"/>
      <c r="AE52" s="11">
        <v>1</v>
      </c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8">
        <f t="shared" si="8"/>
        <v>1</v>
      </c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8">
        <f t="shared" si="6"/>
        <v>0</v>
      </c>
      <c r="BF52" s="102">
        <f t="shared" si="7"/>
        <v>1</v>
      </c>
    </row>
    <row r="53" spans="1:58" ht="17" thickTop="1" thickBot="1" x14ac:dyDescent="0.25">
      <c r="A53" s="278">
        <v>48</v>
      </c>
      <c r="B53" s="3" t="s">
        <v>184</v>
      </c>
      <c r="C53" s="24" t="str">
        <f>'S.O.'!B50</f>
        <v>Fondo Ambiental Público de la Ciudad de México.</v>
      </c>
      <c r="D53" s="12"/>
      <c r="E53" s="12"/>
      <c r="F53" s="11"/>
      <c r="G53" s="11"/>
      <c r="H53" s="18">
        <f t="shared" si="9"/>
        <v>0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2"/>
      <c r="AB53" s="12"/>
      <c r="AC53" s="18">
        <f t="shared" si="0"/>
        <v>0</v>
      </c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8">
        <f t="shared" si="8"/>
        <v>0</v>
      </c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8">
        <f t="shared" si="6"/>
        <v>0</v>
      </c>
      <c r="BF53" s="102">
        <f t="shared" si="7"/>
        <v>0</v>
      </c>
    </row>
    <row r="54" spans="1:58" ht="17" thickTop="1" thickBot="1" x14ac:dyDescent="0.25">
      <c r="A54" s="278">
        <v>49</v>
      </c>
      <c r="B54" s="3" t="s">
        <v>184</v>
      </c>
      <c r="C54" s="24" t="str">
        <f>'S.O.'!B51</f>
        <v>Fondo de Desarrollo Económico de la Ciudad de México.</v>
      </c>
      <c r="D54" s="12"/>
      <c r="E54" s="12"/>
      <c r="F54" s="11"/>
      <c r="G54" s="11"/>
      <c r="H54" s="18">
        <f t="shared" si="9"/>
        <v>0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>
        <v>1</v>
      </c>
      <c r="V54" s="11"/>
      <c r="W54" s="11">
        <v>1</v>
      </c>
      <c r="X54" s="11"/>
      <c r="Y54" s="11"/>
      <c r="Z54" s="11"/>
      <c r="AA54" s="12"/>
      <c r="AB54" s="12"/>
      <c r="AC54" s="18">
        <f t="shared" si="0"/>
        <v>2</v>
      </c>
      <c r="AD54" s="11"/>
      <c r="AE54" s="11"/>
      <c r="AF54" s="11"/>
      <c r="AG54" s="11"/>
      <c r="AH54" s="11"/>
      <c r="AI54" s="11"/>
      <c r="AJ54" s="11"/>
      <c r="AK54" s="11">
        <v>1</v>
      </c>
      <c r="AL54" s="11">
        <v>3</v>
      </c>
      <c r="AM54" s="11"/>
      <c r="AN54" s="11"/>
      <c r="AO54" s="11"/>
      <c r="AP54" s="18">
        <f t="shared" si="8"/>
        <v>4</v>
      </c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>
        <v>2</v>
      </c>
      <c r="BD54" s="11"/>
      <c r="BE54" s="18">
        <f t="shared" si="6"/>
        <v>2</v>
      </c>
      <c r="BF54" s="102">
        <f t="shared" si="7"/>
        <v>8</v>
      </c>
    </row>
    <row r="55" spans="1:58" ht="17" thickTop="1" thickBot="1" x14ac:dyDescent="0.25">
      <c r="A55" s="278">
        <v>50</v>
      </c>
      <c r="B55" s="3"/>
      <c r="C55" s="24" t="s">
        <v>50</v>
      </c>
      <c r="D55" s="12"/>
      <c r="E55" s="12"/>
      <c r="F55" s="11"/>
      <c r="G55" s="11"/>
      <c r="H55" s="18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2"/>
      <c r="AB55" s="12"/>
      <c r="AC55" s="1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8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8">
        <f t="shared" ref="BE55:BE67" si="10">SUM(AQ55:BD55)</f>
        <v>0</v>
      </c>
      <c r="BF55" s="102">
        <f t="shared" ref="BF55:BF67" si="11">SUM(BE55,AP55,AC55,H55)</f>
        <v>0</v>
      </c>
    </row>
    <row r="56" spans="1:58" ht="33" customHeight="1" thickTop="1" thickBot="1" x14ac:dyDescent="0.25">
      <c r="A56" s="278">
        <v>51</v>
      </c>
      <c r="B56" s="3" t="s">
        <v>184</v>
      </c>
      <c r="C56" s="24" t="str">
        <f>'S.O.'!B53</f>
        <v>Fondo Mixto de Promoción Turística de la Ciudad de México.</v>
      </c>
      <c r="D56" s="12"/>
      <c r="E56" s="12"/>
      <c r="F56" s="11"/>
      <c r="G56" s="11"/>
      <c r="H56" s="18">
        <f t="shared" si="9"/>
        <v>0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2"/>
      <c r="AB56" s="12"/>
      <c r="AC56" s="18">
        <f t="shared" si="0"/>
        <v>0</v>
      </c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8">
        <f t="shared" ref="AP56:AP67" si="12">SUM(AD56:AO56)</f>
        <v>0</v>
      </c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8">
        <f t="shared" si="10"/>
        <v>0</v>
      </c>
      <c r="BF56" s="102">
        <f t="shared" si="11"/>
        <v>0</v>
      </c>
    </row>
    <row r="57" spans="1:58" ht="17" thickTop="1" thickBot="1" x14ac:dyDescent="0.25">
      <c r="A57" s="278">
        <v>52</v>
      </c>
      <c r="B57" s="3" t="s">
        <v>184</v>
      </c>
      <c r="C57" s="24" t="str">
        <f>'S.O.'!B54</f>
        <v>Fondo para el Desarrollo Social de la Ciudad de México.</v>
      </c>
      <c r="D57" s="12"/>
      <c r="E57" s="12"/>
      <c r="F57" s="11"/>
      <c r="G57" s="11"/>
      <c r="H57" s="18">
        <f t="shared" si="9"/>
        <v>0</v>
      </c>
      <c r="I57" s="11"/>
      <c r="J57" s="11"/>
      <c r="K57" s="11"/>
      <c r="L57" s="11"/>
      <c r="M57" s="11"/>
      <c r="N57" s="11"/>
      <c r="O57" s="11"/>
      <c r="P57" s="11"/>
      <c r="Q57" s="11">
        <v>1</v>
      </c>
      <c r="R57" s="11"/>
      <c r="S57" s="11">
        <v>9</v>
      </c>
      <c r="T57" s="11">
        <v>4</v>
      </c>
      <c r="U57" s="11">
        <v>2</v>
      </c>
      <c r="V57" s="11">
        <v>1</v>
      </c>
      <c r="W57" s="11">
        <v>2</v>
      </c>
      <c r="X57" s="11">
        <v>5</v>
      </c>
      <c r="Y57" s="11">
        <v>1</v>
      </c>
      <c r="Z57" s="11">
        <v>3</v>
      </c>
      <c r="AA57" s="12">
        <v>1</v>
      </c>
      <c r="AB57" s="12">
        <v>2</v>
      </c>
      <c r="AC57" s="19">
        <f t="shared" si="0"/>
        <v>31</v>
      </c>
      <c r="AD57" s="11">
        <v>1</v>
      </c>
      <c r="AE57" s="11">
        <v>1</v>
      </c>
      <c r="AF57" s="11">
        <v>3</v>
      </c>
      <c r="AG57" s="11">
        <v>2</v>
      </c>
      <c r="AH57" s="11">
        <v>1</v>
      </c>
      <c r="AI57" s="11"/>
      <c r="AJ57" s="11">
        <v>3</v>
      </c>
      <c r="AK57" s="11"/>
      <c r="AL57" s="11">
        <v>4</v>
      </c>
      <c r="AM57" s="11">
        <v>7</v>
      </c>
      <c r="AN57" s="11">
        <v>4</v>
      </c>
      <c r="AO57" s="11"/>
      <c r="AP57" s="18">
        <f t="shared" si="12"/>
        <v>26</v>
      </c>
      <c r="AQ57" s="11"/>
      <c r="AR57" s="11">
        <v>4</v>
      </c>
      <c r="AS57" s="11">
        <v>2</v>
      </c>
      <c r="AT57" s="11"/>
      <c r="AU57" s="11">
        <v>1</v>
      </c>
      <c r="AV57" s="11">
        <v>1</v>
      </c>
      <c r="AW57" s="11">
        <v>4</v>
      </c>
      <c r="AX57" s="11">
        <v>1</v>
      </c>
      <c r="AY57" s="11"/>
      <c r="AZ57" s="11">
        <v>1</v>
      </c>
      <c r="BA57" s="11"/>
      <c r="BB57" s="11"/>
      <c r="BC57" s="11">
        <v>1</v>
      </c>
      <c r="BD57" s="11"/>
      <c r="BE57" s="18">
        <f t="shared" si="10"/>
        <v>15</v>
      </c>
      <c r="BF57" s="102">
        <f t="shared" si="11"/>
        <v>72</v>
      </c>
    </row>
    <row r="58" spans="1:58" ht="17" thickTop="1" thickBot="1" x14ac:dyDescent="0.25">
      <c r="A58" s="278">
        <v>53</v>
      </c>
      <c r="B58" s="3" t="s">
        <v>184</v>
      </c>
      <c r="C58" s="24" t="str">
        <f>'S.O.'!B55</f>
        <v>Fondo Público de Atención al Ciclista y al Peatón.</v>
      </c>
      <c r="D58" s="12"/>
      <c r="E58" s="12"/>
      <c r="F58" s="11"/>
      <c r="G58" s="11"/>
      <c r="H58" s="18">
        <f t="shared" si="9"/>
        <v>0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2"/>
      <c r="AB58" s="12"/>
      <c r="AC58" s="18">
        <f t="shared" si="0"/>
        <v>0</v>
      </c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8">
        <f t="shared" si="12"/>
        <v>0</v>
      </c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8">
        <f t="shared" si="10"/>
        <v>0</v>
      </c>
      <c r="BF58" s="102">
        <f t="shared" si="11"/>
        <v>0</v>
      </c>
    </row>
    <row r="59" spans="1:58" ht="17" thickTop="1" thickBot="1" x14ac:dyDescent="0.25">
      <c r="A59" s="22">
        <v>54</v>
      </c>
      <c r="B59" s="3" t="s">
        <v>184</v>
      </c>
      <c r="C59" s="24" t="str">
        <f>'S.O.'!B56</f>
        <v>Heroico Cuerpo de Bomberos de la Ciudad de México.</v>
      </c>
      <c r="D59" s="12"/>
      <c r="E59" s="12"/>
      <c r="F59" s="11"/>
      <c r="G59" s="11"/>
      <c r="H59" s="18">
        <f t="shared" si="9"/>
        <v>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2">
        <v>1</v>
      </c>
      <c r="AB59" s="12"/>
      <c r="AC59" s="18">
        <f t="shared" si="0"/>
        <v>1</v>
      </c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>
        <v>1</v>
      </c>
      <c r="AP59" s="18">
        <f t="shared" si="12"/>
        <v>1</v>
      </c>
      <c r="AQ59" s="11"/>
      <c r="AR59" s="11"/>
      <c r="AS59" s="11">
        <v>2</v>
      </c>
      <c r="AT59" s="11">
        <v>1</v>
      </c>
      <c r="AU59" s="11"/>
      <c r="AV59" s="11"/>
      <c r="AW59" s="11">
        <v>1</v>
      </c>
      <c r="AX59" s="11"/>
      <c r="AY59" s="11"/>
      <c r="AZ59" s="11"/>
      <c r="BA59" s="11"/>
      <c r="BB59" s="11"/>
      <c r="BC59" s="11"/>
      <c r="BD59" s="11"/>
      <c r="BE59" s="18">
        <f t="shared" si="10"/>
        <v>4</v>
      </c>
      <c r="BF59" s="102">
        <f t="shared" si="11"/>
        <v>6</v>
      </c>
    </row>
    <row r="60" spans="1:58" ht="37" customHeight="1" thickTop="1" thickBot="1" x14ac:dyDescent="0.25">
      <c r="A60" s="22">
        <v>55</v>
      </c>
      <c r="B60" s="3" t="s">
        <v>184</v>
      </c>
      <c r="C60" s="24" t="str">
        <f>'S.O.'!B57</f>
        <v>Instituto de Capacitación para el Trabajo de la Ciudad de México.</v>
      </c>
      <c r="D60" s="12"/>
      <c r="E60" s="12">
        <v>1</v>
      </c>
      <c r="F60" s="11"/>
      <c r="G60" s="11"/>
      <c r="H60" s="18">
        <f t="shared" si="9"/>
        <v>1</v>
      </c>
      <c r="I60" s="11"/>
      <c r="J60" s="11"/>
      <c r="K60" s="11"/>
      <c r="L60" s="11"/>
      <c r="M60" s="11">
        <v>4</v>
      </c>
      <c r="N60" s="11">
        <v>2</v>
      </c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2"/>
      <c r="AB60" s="12"/>
      <c r="AC60" s="18">
        <f t="shared" si="0"/>
        <v>6</v>
      </c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8">
        <f t="shared" si="12"/>
        <v>0</v>
      </c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8">
        <f t="shared" si="10"/>
        <v>0</v>
      </c>
      <c r="BF60" s="102">
        <f t="shared" si="11"/>
        <v>7</v>
      </c>
    </row>
    <row r="61" spans="1:58" ht="29" customHeight="1" thickTop="1" thickBot="1" x14ac:dyDescent="0.25">
      <c r="A61" s="22">
        <v>56</v>
      </c>
      <c r="B61" s="3" t="s">
        <v>184</v>
      </c>
      <c r="C61" s="24" t="str">
        <f>'S.O.'!B58</f>
        <v>Instituto de Educación Media Superior de la Ciudad de México.</v>
      </c>
      <c r="D61" s="12"/>
      <c r="E61" s="12"/>
      <c r="F61" s="11"/>
      <c r="G61" s="11"/>
      <c r="H61" s="18">
        <f t="shared" si="9"/>
        <v>0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2"/>
      <c r="AB61" s="12"/>
      <c r="AC61" s="18">
        <f t="shared" si="0"/>
        <v>0</v>
      </c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8">
        <f t="shared" si="12"/>
        <v>0</v>
      </c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8">
        <f t="shared" si="10"/>
        <v>0</v>
      </c>
      <c r="BF61" s="102">
        <f t="shared" si="11"/>
        <v>0</v>
      </c>
    </row>
    <row r="62" spans="1:58" ht="17" thickTop="1" thickBot="1" x14ac:dyDescent="0.25">
      <c r="A62" s="22">
        <v>57</v>
      </c>
      <c r="B62" s="3" t="s">
        <v>186</v>
      </c>
      <c r="C62" s="24" t="str">
        <f>'S.O.'!B59</f>
        <v>Instituto de Formación Profesional y Estudios Superiores.</v>
      </c>
      <c r="D62" s="12"/>
      <c r="E62" s="12"/>
      <c r="F62" s="11"/>
      <c r="G62" s="11"/>
      <c r="H62" s="18">
        <f t="shared" si="9"/>
        <v>0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2"/>
      <c r="AB62" s="12"/>
      <c r="AC62" s="18">
        <f t="shared" si="0"/>
        <v>0</v>
      </c>
      <c r="AD62" s="11"/>
      <c r="AE62" s="11">
        <v>1</v>
      </c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8">
        <f t="shared" si="12"/>
        <v>1</v>
      </c>
      <c r="AQ62" s="11"/>
      <c r="AR62" s="11"/>
      <c r="AS62" s="11">
        <v>4</v>
      </c>
      <c r="AT62" s="11">
        <v>1</v>
      </c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8">
        <f t="shared" si="10"/>
        <v>5</v>
      </c>
      <c r="BF62" s="102">
        <f t="shared" si="11"/>
        <v>6</v>
      </c>
    </row>
    <row r="63" spans="1:58" ht="33" customHeight="1" thickTop="1" thickBot="1" x14ac:dyDescent="0.25">
      <c r="A63" s="22">
        <v>58</v>
      </c>
      <c r="B63" s="3" t="s">
        <v>184</v>
      </c>
      <c r="C63" s="24" t="str">
        <f>'S.O.'!B60</f>
        <v>Instituto de Verificación Administrativa de la Ciudad de México.</v>
      </c>
      <c r="D63" s="12"/>
      <c r="E63" s="12"/>
      <c r="F63" s="11"/>
      <c r="G63" s="11"/>
      <c r="H63" s="18">
        <f t="shared" si="9"/>
        <v>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2"/>
      <c r="AB63" s="12"/>
      <c r="AC63" s="18">
        <f t="shared" si="0"/>
        <v>0</v>
      </c>
      <c r="AD63" s="11"/>
      <c r="AE63" s="11"/>
      <c r="AF63" s="11"/>
      <c r="AG63" s="11"/>
      <c r="AH63" s="11"/>
      <c r="AI63" s="11"/>
      <c r="AJ63" s="11"/>
      <c r="AK63" s="11"/>
      <c r="AL63" s="11"/>
      <c r="AM63" s="11">
        <v>1</v>
      </c>
      <c r="AN63" s="11">
        <v>2</v>
      </c>
      <c r="AO63" s="11">
        <v>1</v>
      </c>
      <c r="AP63" s="18">
        <f t="shared" si="12"/>
        <v>4</v>
      </c>
      <c r="AQ63" s="11">
        <v>1</v>
      </c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8">
        <f t="shared" si="10"/>
        <v>1</v>
      </c>
      <c r="BF63" s="102">
        <f t="shared" si="11"/>
        <v>5</v>
      </c>
    </row>
    <row r="64" spans="1:58" ht="17" thickTop="1" thickBot="1" x14ac:dyDescent="0.25">
      <c r="A64" s="22">
        <v>59</v>
      </c>
      <c r="B64" s="3" t="s">
        <v>184</v>
      </c>
      <c r="C64" s="24" t="str">
        <f>'S.O.'!B61</f>
        <v>Instituto de Vivienda de la Ciudad de México.</v>
      </c>
      <c r="D64" s="12"/>
      <c r="E64" s="12"/>
      <c r="F64" s="11"/>
      <c r="G64" s="11"/>
      <c r="H64" s="18">
        <f t="shared" si="9"/>
        <v>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2"/>
      <c r="AB64" s="12"/>
      <c r="AC64" s="18">
        <f t="shared" si="0"/>
        <v>0</v>
      </c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>
        <v>1</v>
      </c>
      <c r="AP64" s="18">
        <f t="shared" si="12"/>
        <v>1</v>
      </c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8">
        <f t="shared" si="10"/>
        <v>0</v>
      </c>
      <c r="BF64" s="102">
        <f t="shared" si="11"/>
        <v>1</v>
      </c>
    </row>
    <row r="65" spans="1:58" ht="17" thickTop="1" thickBot="1" x14ac:dyDescent="0.25">
      <c r="A65" s="22">
        <v>60</v>
      </c>
      <c r="B65" s="3" t="s">
        <v>184</v>
      </c>
      <c r="C65" s="24" t="str">
        <f>'S.O.'!B62</f>
        <v>Instituto del Deporte de la Ciudad de México.</v>
      </c>
      <c r="D65" s="12"/>
      <c r="E65" s="12"/>
      <c r="F65" s="11"/>
      <c r="G65" s="11"/>
      <c r="H65" s="18">
        <f t="shared" si="9"/>
        <v>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v>1</v>
      </c>
      <c r="AA65" s="12">
        <v>1</v>
      </c>
      <c r="AB65" s="12"/>
      <c r="AC65" s="19">
        <f t="shared" si="0"/>
        <v>2</v>
      </c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>
        <v>1</v>
      </c>
      <c r="AO65" s="11"/>
      <c r="AP65" s="18">
        <f t="shared" si="12"/>
        <v>1</v>
      </c>
      <c r="AQ65" s="11"/>
      <c r="AR65" s="11"/>
      <c r="AS65" s="11">
        <v>1</v>
      </c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>
        <v>3</v>
      </c>
      <c r="BE65" s="18">
        <f t="shared" si="10"/>
        <v>4</v>
      </c>
      <c r="BF65" s="102">
        <f t="shared" si="11"/>
        <v>7</v>
      </c>
    </row>
    <row r="66" spans="1:58" ht="17" thickTop="1" thickBot="1" x14ac:dyDescent="0.25">
      <c r="A66" s="22">
        <v>61</v>
      </c>
      <c r="B66" s="3" t="s">
        <v>184</v>
      </c>
      <c r="C66" s="24" t="str">
        <f>'S.O.'!B63</f>
        <v>Instituto de la Juventud de la Ciudad de México.</v>
      </c>
      <c r="D66" s="12"/>
      <c r="E66" s="12"/>
      <c r="F66" s="11">
        <v>1</v>
      </c>
      <c r="G66" s="11"/>
      <c r="H66" s="18">
        <f>SUM(D66:G66)</f>
        <v>1</v>
      </c>
      <c r="I66" s="11">
        <v>1</v>
      </c>
      <c r="J66" s="11"/>
      <c r="K66" s="11"/>
      <c r="L66" s="11"/>
      <c r="M66" s="11">
        <v>5</v>
      </c>
      <c r="N66" s="11"/>
      <c r="O66" s="11"/>
      <c r="P66" s="11"/>
      <c r="Q66" s="11"/>
      <c r="R66" s="11"/>
      <c r="S66" s="11"/>
      <c r="T66" s="11"/>
      <c r="U66" s="11">
        <v>1</v>
      </c>
      <c r="V66" s="11"/>
      <c r="W66" s="11"/>
      <c r="X66" s="11"/>
      <c r="Y66" s="11"/>
      <c r="Z66" s="11"/>
      <c r="AA66" s="12">
        <v>1</v>
      </c>
      <c r="AB66" s="12"/>
      <c r="AC66" s="19">
        <f t="shared" si="0"/>
        <v>8</v>
      </c>
      <c r="AD66" s="11"/>
      <c r="AE66" s="11"/>
      <c r="AF66" s="11"/>
      <c r="AG66" s="11"/>
      <c r="AH66" s="11"/>
      <c r="AI66" s="11"/>
      <c r="AJ66" s="11"/>
      <c r="AK66" s="11"/>
      <c r="AL66" s="11">
        <v>1</v>
      </c>
      <c r="AM66" s="11">
        <v>1</v>
      </c>
      <c r="AN66" s="11"/>
      <c r="AO66" s="11">
        <v>2</v>
      </c>
      <c r="AP66" s="18">
        <f t="shared" si="12"/>
        <v>4</v>
      </c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8">
        <f t="shared" si="10"/>
        <v>0</v>
      </c>
      <c r="BF66" s="102">
        <f t="shared" si="11"/>
        <v>13</v>
      </c>
    </row>
    <row r="67" spans="1:58" ht="26" customHeight="1" thickTop="1" thickBot="1" x14ac:dyDescent="0.25">
      <c r="A67" s="22">
        <v>62</v>
      </c>
      <c r="B67" s="3" t="s">
        <v>184</v>
      </c>
      <c r="C67" s="24" t="str">
        <f>'S.O.'!B64</f>
        <v>Instituto de Personas con Discapacidad de la Ciudad de México.</v>
      </c>
      <c r="D67" s="12">
        <v>2</v>
      </c>
      <c r="E67" s="12">
        <v>1</v>
      </c>
      <c r="F67" s="11"/>
      <c r="G67" s="11"/>
      <c r="H67" s="18">
        <f t="shared" ref="H67:H79" si="13">SUM(D67:E67)</f>
        <v>3</v>
      </c>
      <c r="I67" s="11">
        <v>1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1</v>
      </c>
      <c r="X67" s="11"/>
      <c r="Y67" s="11"/>
      <c r="Z67" s="11"/>
      <c r="AA67" s="12">
        <v>2</v>
      </c>
      <c r="AB67" s="12"/>
      <c r="AC67" s="19">
        <f t="shared" si="0"/>
        <v>4</v>
      </c>
      <c r="AD67" s="11"/>
      <c r="AE67" s="11"/>
      <c r="AF67" s="11"/>
      <c r="AG67" s="11"/>
      <c r="AH67" s="11"/>
      <c r="AI67" s="11"/>
      <c r="AJ67" s="11"/>
      <c r="AK67" s="11"/>
      <c r="AL67" s="11">
        <v>1</v>
      </c>
      <c r="AM67" s="11"/>
      <c r="AN67" s="11"/>
      <c r="AO67" s="11"/>
      <c r="AP67" s="18">
        <f t="shared" si="12"/>
        <v>1</v>
      </c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8">
        <f t="shared" si="10"/>
        <v>0</v>
      </c>
      <c r="BF67" s="102">
        <f t="shared" si="11"/>
        <v>8</v>
      </c>
    </row>
    <row r="68" spans="1:58" ht="26" customHeight="1" thickTop="1" thickBot="1" x14ac:dyDescent="0.25">
      <c r="A68" s="22">
        <v>63</v>
      </c>
      <c r="B68" s="3"/>
      <c r="C68" s="24" t="str">
        <f>'S.O.'!B65</f>
        <v>Instituto de Planeación Democrática y Prospectiva de la Ciudad de México</v>
      </c>
      <c r="D68" s="12"/>
      <c r="E68" s="12"/>
      <c r="F68" s="11"/>
      <c r="G68" s="11"/>
      <c r="H68" s="18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2"/>
      <c r="AB68" s="12"/>
      <c r="AC68" s="19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8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>
        <v>1</v>
      </c>
      <c r="BB68" s="11"/>
      <c r="BC68" s="11"/>
      <c r="BD68" s="11"/>
      <c r="BE68" s="18">
        <f t="shared" ref="BE68:BE82" si="14">SUM(AQ68:BD68)</f>
        <v>1</v>
      </c>
      <c r="BF68" s="102">
        <f t="shared" ref="BF68:BF82" si="15">SUM(BE68,AP68,AC68,H68)</f>
        <v>1</v>
      </c>
    </row>
    <row r="69" spans="1:58" ht="32" customHeight="1" thickTop="1" thickBot="1" x14ac:dyDescent="0.25">
      <c r="A69" s="22">
        <v>64</v>
      </c>
      <c r="B69" s="3" t="s">
        <v>184</v>
      </c>
      <c r="C69" s="24" t="str">
        <f>'S.O.'!B66</f>
        <v>Instituto Local de la Infraestructura Física Educativa de la Ciudad de México.</v>
      </c>
      <c r="D69" s="12"/>
      <c r="E69" s="12"/>
      <c r="F69" s="11"/>
      <c r="G69" s="11"/>
      <c r="H69" s="18">
        <f t="shared" si="13"/>
        <v>0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2"/>
      <c r="AB69" s="12"/>
      <c r="AC69" s="18">
        <f t="shared" si="0"/>
        <v>0</v>
      </c>
      <c r="AD69" s="11"/>
      <c r="AE69" s="11"/>
      <c r="AF69" s="11"/>
      <c r="AG69" s="11">
        <v>1</v>
      </c>
      <c r="AH69" s="11"/>
      <c r="AI69" s="11"/>
      <c r="AJ69" s="11"/>
      <c r="AK69" s="11"/>
      <c r="AL69" s="11"/>
      <c r="AM69" s="11"/>
      <c r="AN69" s="11"/>
      <c r="AO69" s="11"/>
      <c r="AP69" s="18">
        <f t="shared" ref="AP69:AP92" si="16">SUM(AD69:AO69)</f>
        <v>1</v>
      </c>
      <c r="AQ69" s="11">
        <v>2</v>
      </c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>
        <v>1</v>
      </c>
      <c r="BD69" s="11"/>
      <c r="BE69" s="18">
        <f t="shared" si="14"/>
        <v>3</v>
      </c>
      <c r="BF69" s="102">
        <f t="shared" si="15"/>
        <v>4</v>
      </c>
    </row>
    <row r="70" spans="1:58" ht="32" thickTop="1" thickBot="1" x14ac:dyDescent="0.25">
      <c r="A70" s="22">
        <v>65</v>
      </c>
      <c r="B70" s="3" t="s">
        <v>184</v>
      </c>
      <c r="C70" s="24" t="str">
        <f>'S.O.'!B67</f>
        <v>Instituto para la Atención y Prevención de las Adicciones en la Ciudad de México.</v>
      </c>
      <c r="D70" s="12"/>
      <c r="E70" s="12"/>
      <c r="F70" s="11"/>
      <c r="G70" s="11"/>
      <c r="H70" s="18">
        <f t="shared" si="13"/>
        <v>0</v>
      </c>
      <c r="I70" s="11"/>
      <c r="J70" s="11"/>
      <c r="K70" s="11"/>
      <c r="L70" s="11"/>
      <c r="M70" s="11"/>
      <c r="N70" s="11"/>
      <c r="O70" s="11">
        <v>1</v>
      </c>
      <c r="P70" s="11">
        <v>1</v>
      </c>
      <c r="Q70" s="11"/>
      <c r="R70" s="11"/>
      <c r="S70" s="11">
        <v>1</v>
      </c>
      <c r="T70" s="11"/>
      <c r="U70" s="11"/>
      <c r="V70" s="11"/>
      <c r="W70" s="11"/>
      <c r="X70" s="11"/>
      <c r="Y70" s="11"/>
      <c r="Z70" s="11"/>
      <c r="AA70" s="12"/>
      <c r="AB70" s="12"/>
      <c r="AC70" s="19">
        <f t="shared" ref="AC70:AC131" si="17">SUM(I70:AB70)</f>
        <v>3</v>
      </c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8">
        <f t="shared" si="16"/>
        <v>0</v>
      </c>
      <c r="AQ70" s="11"/>
      <c r="AR70" s="11"/>
      <c r="AS70" s="11"/>
      <c r="AT70" s="11"/>
      <c r="AU70" s="11"/>
      <c r="AV70" s="11"/>
      <c r="AW70" s="11"/>
      <c r="AX70" s="11">
        <v>1</v>
      </c>
      <c r="AY70" s="11"/>
      <c r="AZ70" s="11"/>
      <c r="BA70" s="11"/>
      <c r="BB70" s="11"/>
      <c r="BC70" s="11"/>
      <c r="BD70" s="11"/>
      <c r="BE70" s="18">
        <f t="shared" si="14"/>
        <v>1</v>
      </c>
      <c r="BF70" s="102">
        <f t="shared" si="15"/>
        <v>4</v>
      </c>
    </row>
    <row r="71" spans="1:58" ht="34" customHeight="1" thickTop="1" thickBot="1" x14ac:dyDescent="0.25">
      <c r="A71" s="22">
        <v>66</v>
      </c>
      <c r="B71" s="3" t="s">
        <v>184</v>
      </c>
      <c r="C71" s="24" t="str">
        <f>'S.O.'!B68</f>
        <v>Instituto para la Seguridad de las Construcciones en la Ciudad de México.</v>
      </c>
      <c r="D71" s="12"/>
      <c r="E71" s="12"/>
      <c r="F71" s="11"/>
      <c r="G71" s="11"/>
      <c r="H71" s="18">
        <f t="shared" si="13"/>
        <v>0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2"/>
      <c r="AB71" s="12"/>
      <c r="AC71" s="18">
        <f t="shared" si="17"/>
        <v>0</v>
      </c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8">
        <f t="shared" si="16"/>
        <v>0</v>
      </c>
      <c r="AQ71" s="11"/>
      <c r="AR71" s="11"/>
      <c r="AS71" s="11"/>
      <c r="AT71" s="11"/>
      <c r="AU71" s="11">
        <v>1</v>
      </c>
      <c r="AV71" s="11"/>
      <c r="AW71" s="11"/>
      <c r="AX71" s="11"/>
      <c r="AY71" s="11"/>
      <c r="AZ71" s="11"/>
      <c r="BA71" s="11"/>
      <c r="BB71" s="11"/>
      <c r="BC71" s="11"/>
      <c r="BD71" s="11"/>
      <c r="BE71" s="18">
        <f t="shared" si="14"/>
        <v>1</v>
      </c>
      <c r="BF71" s="102">
        <f t="shared" si="15"/>
        <v>1</v>
      </c>
    </row>
    <row r="72" spans="1:58" ht="24" customHeight="1" thickTop="1" thickBot="1" x14ac:dyDescent="0.25">
      <c r="A72" s="22">
        <v>67</v>
      </c>
      <c r="B72" s="3" t="s">
        <v>186</v>
      </c>
      <c r="C72" s="24" t="str">
        <f>'S.O.'!B69</f>
        <v>Junta de Asistencia Privada de la Ciudad de México.</v>
      </c>
      <c r="D72" s="12"/>
      <c r="E72" s="12"/>
      <c r="F72" s="11"/>
      <c r="G72" s="11"/>
      <c r="H72" s="18">
        <f t="shared" si="13"/>
        <v>0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2"/>
      <c r="AB72" s="12"/>
      <c r="AC72" s="18">
        <f t="shared" si="17"/>
        <v>0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8">
        <f t="shared" si="16"/>
        <v>0</v>
      </c>
      <c r="AQ72" s="11">
        <v>1</v>
      </c>
      <c r="AR72" s="11">
        <v>1</v>
      </c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>
        <v>1</v>
      </c>
      <c r="BE72" s="18">
        <f t="shared" si="14"/>
        <v>3</v>
      </c>
      <c r="BF72" s="102">
        <f t="shared" si="15"/>
        <v>3</v>
      </c>
    </row>
    <row r="73" spans="1:58" ht="50" customHeight="1" thickTop="1" thickBot="1" x14ac:dyDescent="0.25">
      <c r="A73" s="22">
        <v>68</v>
      </c>
      <c r="B73" s="3" t="s">
        <v>184</v>
      </c>
      <c r="C73" s="24" t="str">
        <f>'S.O.'!B70</f>
        <v>Mecanismo de Protección Integral de Personas Defensoras de Derechos Humanos y  Periodistas de la Ciudad de México.</v>
      </c>
      <c r="D73" s="12"/>
      <c r="E73" s="12"/>
      <c r="F73" s="11"/>
      <c r="G73" s="11"/>
      <c r="H73" s="18">
        <f t="shared" si="13"/>
        <v>0</v>
      </c>
      <c r="I73" s="11"/>
      <c r="J73" s="11"/>
      <c r="K73" s="11">
        <v>10</v>
      </c>
      <c r="L73" s="11">
        <v>4</v>
      </c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2"/>
      <c r="AB73" s="12"/>
      <c r="AC73" s="19">
        <f t="shared" si="17"/>
        <v>14</v>
      </c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8">
        <f t="shared" si="16"/>
        <v>0</v>
      </c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8">
        <f t="shared" si="14"/>
        <v>0</v>
      </c>
      <c r="BF73" s="102">
        <f t="shared" si="15"/>
        <v>14</v>
      </c>
    </row>
    <row r="74" spans="1:58" ht="17" thickTop="1" thickBot="1" x14ac:dyDescent="0.25">
      <c r="A74" s="22">
        <v>69</v>
      </c>
      <c r="B74" s="3" t="s">
        <v>184</v>
      </c>
      <c r="C74" s="24" t="str">
        <f>'S.O.'!B71</f>
        <v>Metrobús.</v>
      </c>
      <c r="D74" s="12">
        <v>1</v>
      </c>
      <c r="E74" s="12">
        <v>1</v>
      </c>
      <c r="F74" s="11"/>
      <c r="G74" s="11"/>
      <c r="H74" s="18">
        <f t="shared" si="13"/>
        <v>2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2"/>
      <c r="AB74" s="12"/>
      <c r="AC74" s="18">
        <f t="shared" si="17"/>
        <v>0</v>
      </c>
      <c r="AD74" s="11"/>
      <c r="AE74" s="11"/>
      <c r="AF74" s="11"/>
      <c r="AG74" s="11"/>
      <c r="AH74" s="11"/>
      <c r="AI74" s="11"/>
      <c r="AJ74" s="11">
        <v>1</v>
      </c>
      <c r="AK74" s="11"/>
      <c r="AL74" s="11"/>
      <c r="AM74" s="11"/>
      <c r="AN74" s="11"/>
      <c r="AO74" s="11"/>
      <c r="AP74" s="18">
        <f t="shared" si="16"/>
        <v>1</v>
      </c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8">
        <f t="shared" si="14"/>
        <v>0</v>
      </c>
      <c r="BF74" s="102">
        <f t="shared" si="15"/>
        <v>3</v>
      </c>
    </row>
    <row r="75" spans="1:58" ht="17" thickTop="1" thickBot="1" x14ac:dyDescent="0.25">
      <c r="A75" s="22">
        <v>70</v>
      </c>
      <c r="B75" s="3" t="s">
        <v>184</v>
      </c>
      <c r="C75" s="24" t="str">
        <f>'S.O.'!B72</f>
        <v>Órgano Regulador de Transporte.</v>
      </c>
      <c r="D75" s="12"/>
      <c r="E75" s="12"/>
      <c r="F75" s="11"/>
      <c r="G75" s="11"/>
      <c r="H75" s="18">
        <f t="shared" si="13"/>
        <v>0</v>
      </c>
      <c r="I75" s="11"/>
      <c r="J75" s="11"/>
      <c r="K75" s="11"/>
      <c r="L75" s="11"/>
      <c r="M75" s="11">
        <v>1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2"/>
      <c r="AB75" s="12"/>
      <c r="AC75" s="19">
        <f t="shared" si="17"/>
        <v>1</v>
      </c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8">
        <f t="shared" si="16"/>
        <v>0</v>
      </c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8">
        <f t="shared" si="14"/>
        <v>0</v>
      </c>
      <c r="BF75" s="102">
        <f t="shared" si="15"/>
        <v>1</v>
      </c>
    </row>
    <row r="76" spans="1:58" ht="17" thickTop="1" thickBot="1" x14ac:dyDescent="0.25">
      <c r="A76" s="22">
        <v>71</v>
      </c>
      <c r="B76" s="3" t="s">
        <v>184</v>
      </c>
      <c r="C76" s="24" t="str">
        <f>'S.O.'!B73</f>
        <v>Planta Productora de Mezclas Asfálticas.</v>
      </c>
      <c r="D76" s="12"/>
      <c r="E76" s="12"/>
      <c r="F76" s="11"/>
      <c r="G76" s="11"/>
      <c r="H76" s="18">
        <f t="shared" si="13"/>
        <v>0</v>
      </c>
      <c r="I76" s="11"/>
      <c r="J76" s="11"/>
      <c r="K76" s="11"/>
      <c r="L76" s="11"/>
      <c r="M76" s="11"/>
      <c r="N76" s="11"/>
      <c r="O76" s="11"/>
      <c r="P76" s="11">
        <v>1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2"/>
      <c r="AB76" s="12"/>
      <c r="AC76" s="19">
        <f t="shared" si="17"/>
        <v>1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8">
        <f t="shared" si="16"/>
        <v>0</v>
      </c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8">
        <f t="shared" si="14"/>
        <v>0</v>
      </c>
      <c r="BF76" s="102">
        <f t="shared" si="15"/>
        <v>1</v>
      </c>
    </row>
    <row r="77" spans="1:58" ht="17" thickTop="1" thickBot="1" x14ac:dyDescent="0.25">
      <c r="A77" s="22">
        <v>72</v>
      </c>
      <c r="B77" s="3" t="s">
        <v>184</v>
      </c>
      <c r="C77" s="24" t="str">
        <f>'S.O.'!B74</f>
        <v>Policía Auxiliar de la Ciudad México.</v>
      </c>
      <c r="D77" s="12"/>
      <c r="E77" s="12"/>
      <c r="F77" s="11"/>
      <c r="G77" s="11"/>
      <c r="H77" s="18">
        <f t="shared" si="13"/>
        <v>0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2"/>
      <c r="AB77" s="12"/>
      <c r="AC77" s="18">
        <f t="shared" si="17"/>
        <v>0</v>
      </c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8">
        <f t="shared" si="16"/>
        <v>0</v>
      </c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8">
        <f t="shared" si="14"/>
        <v>0</v>
      </c>
      <c r="BF77" s="102">
        <f t="shared" si="15"/>
        <v>0</v>
      </c>
    </row>
    <row r="78" spans="1:58" ht="17" thickTop="1" thickBot="1" x14ac:dyDescent="0.25">
      <c r="A78" s="22">
        <v>73</v>
      </c>
      <c r="B78" s="3" t="s">
        <v>187</v>
      </c>
      <c r="C78" s="24" t="str">
        <f>'S.O.'!B75</f>
        <v>Policía Bancaria e Industrial de Ciudad de México.</v>
      </c>
      <c r="D78" s="12"/>
      <c r="E78" s="12"/>
      <c r="F78" s="11"/>
      <c r="G78" s="11"/>
      <c r="H78" s="18">
        <f t="shared" si="13"/>
        <v>0</v>
      </c>
      <c r="I78" s="11"/>
      <c r="J78" s="11">
        <v>1</v>
      </c>
      <c r="K78" s="11"/>
      <c r="L78" s="11"/>
      <c r="M78" s="11"/>
      <c r="N78" s="11"/>
      <c r="O78" s="11">
        <v>3</v>
      </c>
      <c r="P78" s="11">
        <v>1</v>
      </c>
      <c r="Q78" s="11"/>
      <c r="R78" s="11">
        <v>2</v>
      </c>
      <c r="S78" s="11">
        <v>1</v>
      </c>
      <c r="T78" s="11"/>
      <c r="U78" s="11">
        <v>1</v>
      </c>
      <c r="V78" s="11">
        <v>2</v>
      </c>
      <c r="W78" s="11">
        <v>3</v>
      </c>
      <c r="X78" s="11">
        <v>1</v>
      </c>
      <c r="Y78" s="11"/>
      <c r="Z78" s="11"/>
      <c r="AA78" s="12"/>
      <c r="AB78" s="12"/>
      <c r="AC78" s="18">
        <f t="shared" si="17"/>
        <v>15</v>
      </c>
      <c r="AD78" s="11"/>
      <c r="AE78" s="11"/>
      <c r="AF78" s="11"/>
      <c r="AG78" s="11"/>
      <c r="AH78" s="11">
        <v>1</v>
      </c>
      <c r="AI78" s="11"/>
      <c r="AJ78" s="11">
        <v>1</v>
      </c>
      <c r="AK78" s="11"/>
      <c r="AL78" s="11"/>
      <c r="AM78" s="11"/>
      <c r="AN78" s="11"/>
      <c r="AO78" s="11"/>
      <c r="AP78" s="18">
        <f t="shared" si="16"/>
        <v>2</v>
      </c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8">
        <f t="shared" si="14"/>
        <v>0</v>
      </c>
      <c r="BF78" s="102">
        <f t="shared" si="15"/>
        <v>17</v>
      </c>
    </row>
    <row r="79" spans="1:58" ht="32" thickTop="1" thickBot="1" x14ac:dyDescent="0.25">
      <c r="A79" s="22">
        <v>74</v>
      </c>
      <c r="B79" s="3" t="s">
        <v>186</v>
      </c>
      <c r="C79" s="24" t="str">
        <f>'S.O.'!B76</f>
        <v>Procuraduría Ambiental y del Ordenamiento Territorial de la Ciudad de México.</v>
      </c>
      <c r="D79" s="12"/>
      <c r="E79" s="12"/>
      <c r="F79" s="11"/>
      <c r="G79" s="11"/>
      <c r="H79" s="18">
        <f t="shared" si="13"/>
        <v>0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2"/>
      <c r="AB79" s="12"/>
      <c r="AC79" s="18">
        <f t="shared" si="17"/>
        <v>0</v>
      </c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8">
        <f t="shared" si="16"/>
        <v>0</v>
      </c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8">
        <f t="shared" si="14"/>
        <v>0</v>
      </c>
      <c r="BF79" s="102">
        <f t="shared" si="15"/>
        <v>0</v>
      </c>
    </row>
    <row r="80" spans="1:58" ht="17" thickTop="1" thickBot="1" x14ac:dyDescent="0.25">
      <c r="A80" s="22">
        <v>75</v>
      </c>
      <c r="B80" s="3" t="s">
        <v>184</v>
      </c>
      <c r="C80" s="24" t="str">
        <f>'S.O.'!B77</f>
        <v>Procuraduría Social de la Ciudad de México.</v>
      </c>
      <c r="D80" s="12">
        <v>12</v>
      </c>
      <c r="E80" s="12">
        <v>5</v>
      </c>
      <c r="F80" s="11">
        <v>2</v>
      </c>
      <c r="G80" s="11"/>
      <c r="H80" s="18">
        <f>SUM(D80:G80)</f>
        <v>19</v>
      </c>
      <c r="I80" s="11"/>
      <c r="J80" s="11"/>
      <c r="K80" s="11"/>
      <c r="L80" s="11"/>
      <c r="M80" s="11">
        <v>1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2"/>
      <c r="AB80" s="12"/>
      <c r="AC80" s="19">
        <f t="shared" si="17"/>
        <v>1</v>
      </c>
      <c r="AD80" s="11"/>
      <c r="AE80" s="11"/>
      <c r="AF80" s="11"/>
      <c r="AG80" s="11"/>
      <c r="AH80" s="11"/>
      <c r="AI80" s="11"/>
      <c r="AJ80" s="11"/>
      <c r="AK80" s="11"/>
      <c r="AL80" s="11"/>
      <c r="AM80" s="11">
        <v>1</v>
      </c>
      <c r="AN80" s="11"/>
      <c r="AO80" s="11"/>
      <c r="AP80" s="18">
        <f t="shared" si="16"/>
        <v>1</v>
      </c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8">
        <f t="shared" si="14"/>
        <v>0</v>
      </c>
      <c r="BF80" s="102">
        <f t="shared" si="15"/>
        <v>21</v>
      </c>
    </row>
    <row r="81" spans="1:58" ht="31" customHeight="1" thickTop="1" thickBot="1" x14ac:dyDescent="0.25">
      <c r="A81" s="22">
        <v>76</v>
      </c>
      <c r="B81" s="3" t="s">
        <v>184</v>
      </c>
      <c r="C81" s="24" t="str">
        <f>'S.O.'!B78</f>
        <v>Red de Transporte Público de Pasajeros de la Ciudad de México</v>
      </c>
      <c r="D81" s="12"/>
      <c r="E81" s="12"/>
      <c r="F81" s="11"/>
      <c r="G81" s="11"/>
      <c r="H81" s="18">
        <f>SUM(D81:E81)</f>
        <v>0</v>
      </c>
      <c r="I81" s="11">
        <v>2</v>
      </c>
      <c r="J81" s="11">
        <v>1</v>
      </c>
      <c r="K81" s="11"/>
      <c r="L81" s="11"/>
      <c r="M81" s="11">
        <v>3</v>
      </c>
      <c r="N81" s="11">
        <v>1</v>
      </c>
      <c r="O81" s="11"/>
      <c r="P81" s="11"/>
      <c r="Q81" s="11"/>
      <c r="R81" s="11"/>
      <c r="S81" s="11">
        <v>1</v>
      </c>
      <c r="T81" s="11"/>
      <c r="U81" s="11">
        <v>3</v>
      </c>
      <c r="V81" s="11">
        <v>2</v>
      </c>
      <c r="W81" s="11"/>
      <c r="X81" s="11"/>
      <c r="Y81" s="11"/>
      <c r="Z81" s="11"/>
      <c r="AA81" s="12"/>
      <c r="AB81" s="12"/>
      <c r="AC81" s="19">
        <f t="shared" si="17"/>
        <v>13</v>
      </c>
      <c r="AD81" s="11">
        <v>2</v>
      </c>
      <c r="AE81" s="11"/>
      <c r="AF81" s="11"/>
      <c r="AG81" s="11"/>
      <c r="AH81" s="11"/>
      <c r="AI81" s="11"/>
      <c r="AJ81" s="11"/>
      <c r="AK81" s="11">
        <v>1</v>
      </c>
      <c r="AL81" s="11"/>
      <c r="AM81" s="11"/>
      <c r="AN81" s="11"/>
      <c r="AO81" s="11"/>
      <c r="AP81" s="18">
        <f t="shared" si="16"/>
        <v>3</v>
      </c>
      <c r="AQ81" s="11">
        <v>1</v>
      </c>
      <c r="AR81" s="11"/>
      <c r="AS81" s="11">
        <v>1</v>
      </c>
      <c r="AT81" s="11">
        <v>1</v>
      </c>
      <c r="AU81" s="11"/>
      <c r="AV81" s="11"/>
      <c r="AW81" s="11"/>
      <c r="AX81" s="11"/>
      <c r="AY81" s="11"/>
      <c r="AZ81" s="11"/>
      <c r="BA81" s="11"/>
      <c r="BB81" s="11"/>
      <c r="BC81" s="11">
        <v>1</v>
      </c>
      <c r="BD81" s="11"/>
      <c r="BE81" s="18">
        <f t="shared" si="14"/>
        <v>4</v>
      </c>
      <c r="BF81" s="102">
        <f t="shared" si="15"/>
        <v>20</v>
      </c>
    </row>
    <row r="82" spans="1:58" ht="32" thickTop="1" thickBot="1" x14ac:dyDescent="0.25">
      <c r="A82" s="22">
        <v>77</v>
      </c>
      <c r="B82" s="3" t="s">
        <v>190</v>
      </c>
      <c r="C82" s="24" t="str">
        <f>'S.O.'!B79</f>
        <v>Instancia Ejecutora del Sistema Integral de Derechos Humanos de la Ciudad de México</v>
      </c>
      <c r="D82" s="12"/>
      <c r="E82" s="12"/>
      <c r="F82" s="11"/>
      <c r="G82" s="11"/>
      <c r="H82" s="18">
        <f>SUM(D82:E82)</f>
        <v>0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2"/>
      <c r="AB82" s="12"/>
      <c r="AC82" s="18">
        <f t="shared" si="17"/>
        <v>0</v>
      </c>
      <c r="AD82" s="11"/>
      <c r="AE82" s="11"/>
      <c r="AF82" s="11"/>
      <c r="AG82" s="11"/>
      <c r="AH82" s="11"/>
      <c r="AI82" s="11"/>
      <c r="AJ82" s="11"/>
      <c r="AK82" s="11"/>
      <c r="AL82" s="11">
        <v>1</v>
      </c>
      <c r="AM82" s="11"/>
      <c r="AN82" s="11"/>
      <c r="AO82" s="11"/>
      <c r="AP82" s="18">
        <f t="shared" si="16"/>
        <v>1</v>
      </c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8">
        <f t="shared" si="14"/>
        <v>0</v>
      </c>
      <c r="BF82" s="102">
        <f t="shared" si="15"/>
        <v>1</v>
      </c>
    </row>
    <row r="83" spans="1:58" ht="32" thickTop="1" thickBot="1" x14ac:dyDescent="0.25">
      <c r="A83" s="22">
        <v>78</v>
      </c>
      <c r="B83" s="3"/>
      <c r="C83" s="24" t="str">
        <f>'S.O.'!B80</f>
        <v>Secretaría Ejecutiva del Sistema Anticorrupción de la Ciudad de México</v>
      </c>
      <c r="D83" s="12"/>
      <c r="E83" s="12"/>
      <c r="F83" s="11"/>
      <c r="G83" s="11"/>
      <c r="H83" s="18">
        <f>SUM(D83:E83)</f>
        <v>0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2"/>
      <c r="AB83" s="12"/>
      <c r="AC83" s="18">
        <f t="shared" si="17"/>
        <v>0</v>
      </c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8">
        <f t="shared" si="16"/>
        <v>0</v>
      </c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8">
        <f t="shared" ref="BE83:BE92" si="18">SUM(AQ83:BD83)</f>
        <v>0</v>
      </c>
      <c r="BF83" s="102">
        <f t="shared" ref="BF83:BF92" si="19">SUM(BE83,AP83,AC83,H83)</f>
        <v>0</v>
      </c>
    </row>
    <row r="84" spans="1:58" ht="17" thickTop="1" thickBot="1" x14ac:dyDescent="0.25">
      <c r="A84" s="22">
        <v>79</v>
      </c>
      <c r="B84" s="3" t="s">
        <v>190</v>
      </c>
      <c r="C84" s="24" t="str">
        <f>'S.O.'!B81</f>
        <v>Servicio de Transportes Eléctricos de la Ciudad de México.</v>
      </c>
      <c r="D84" s="12"/>
      <c r="E84" s="12"/>
      <c r="F84" s="11"/>
      <c r="G84" s="11"/>
      <c r="H84" s="18">
        <f>SUM(D84:E84)</f>
        <v>0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>
        <v>1</v>
      </c>
      <c r="V84" s="11"/>
      <c r="W84" s="11"/>
      <c r="X84" s="11"/>
      <c r="Y84" s="11"/>
      <c r="Z84" s="11"/>
      <c r="AA84" s="12"/>
      <c r="AB84" s="12"/>
      <c r="AC84" s="19">
        <f t="shared" si="17"/>
        <v>1</v>
      </c>
      <c r="AD84" s="11">
        <v>1</v>
      </c>
      <c r="AE84" s="11"/>
      <c r="AF84" s="11">
        <v>1</v>
      </c>
      <c r="AG84" s="11"/>
      <c r="AH84" s="11">
        <v>3</v>
      </c>
      <c r="AI84" s="11">
        <v>2</v>
      </c>
      <c r="AJ84" s="11"/>
      <c r="AK84" s="11"/>
      <c r="AL84" s="11"/>
      <c r="AM84" s="11">
        <v>1</v>
      </c>
      <c r="AN84" s="11">
        <v>2</v>
      </c>
      <c r="AO84" s="11">
        <v>1</v>
      </c>
      <c r="AP84" s="18">
        <f t="shared" si="16"/>
        <v>11</v>
      </c>
      <c r="AQ84" s="11"/>
      <c r="AR84" s="11">
        <v>1</v>
      </c>
      <c r="AS84" s="11"/>
      <c r="AT84" s="11"/>
      <c r="AU84" s="11">
        <v>1</v>
      </c>
      <c r="AV84" s="11"/>
      <c r="AW84" s="11"/>
      <c r="AX84" s="11">
        <v>1</v>
      </c>
      <c r="AY84" s="11">
        <v>4</v>
      </c>
      <c r="AZ84" s="11">
        <v>1</v>
      </c>
      <c r="BA84" s="11">
        <v>1</v>
      </c>
      <c r="BB84" s="11">
        <v>1</v>
      </c>
      <c r="BC84" s="11"/>
      <c r="BD84" s="11"/>
      <c r="BE84" s="18">
        <f t="shared" si="18"/>
        <v>10</v>
      </c>
      <c r="BF84" s="102">
        <f t="shared" si="19"/>
        <v>22</v>
      </c>
    </row>
    <row r="85" spans="1:58" ht="17" thickTop="1" thickBot="1" x14ac:dyDescent="0.25">
      <c r="A85" s="22">
        <v>80</v>
      </c>
      <c r="B85" s="3" t="s">
        <v>190</v>
      </c>
      <c r="C85" s="24" t="str">
        <f>'S.O.'!B82</f>
        <v>Servicios de Salud Pública de la Ciudad de México.</v>
      </c>
      <c r="D85" s="12">
        <v>3</v>
      </c>
      <c r="E85" s="12">
        <v>3</v>
      </c>
      <c r="F85" s="11"/>
      <c r="G85" s="11">
        <v>1</v>
      </c>
      <c r="H85" s="18">
        <f>SUM(D85:G85)</f>
        <v>7</v>
      </c>
      <c r="I85" s="11"/>
      <c r="J85" s="11"/>
      <c r="K85" s="11"/>
      <c r="L85" s="11"/>
      <c r="M85" s="11">
        <v>1</v>
      </c>
      <c r="N85" s="11"/>
      <c r="O85" s="11"/>
      <c r="P85" s="11"/>
      <c r="Q85" s="11">
        <v>1</v>
      </c>
      <c r="R85" s="11"/>
      <c r="S85" s="11"/>
      <c r="T85" s="11"/>
      <c r="U85" s="11"/>
      <c r="V85" s="11"/>
      <c r="W85" s="11">
        <v>1</v>
      </c>
      <c r="X85" s="11"/>
      <c r="Y85" s="11"/>
      <c r="Z85" s="11"/>
      <c r="AA85" s="12"/>
      <c r="AB85" s="12"/>
      <c r="AC85" s="19">
        <f t="shared" si="17"/>
        <v>3</v>
      </c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>
        <v>1</v>
      </c>
      <c r="AO85" s="11"/>
      <c r="AP85" s="18">
        <f t="shared" si="16"/>
        <v>1</v>
      </c>
      <c r="AQ85" s="11">
        <v>1</v>
      </c>
      <c r="AR85" s="11">
        <v>1</v>
      </c>
      <c r="AS85" s="11"/>
      <c r="AT85" s="11"/>
      <c r="AU85" s="11">
        <v>1</v>
      </c>
      <c r="AV85" s="11"/>
      <c r="AW85" s="11"/>
      <c r="AX85" s="11"/>
      <c r="AY85" s="11"/>
      <c r="AZ85" s="11"/>
      <c r="BA85" s="11"/>
      <c r="BB85" s="11"/>
      <c r="BC85" s="11"/>
      <c r="BD85" s="11"/>
      <c r="BE85" s="18">
        <f t="shared" si="18"/>
        <v>3</v>
      </c>
      <c r="BF85" s="102">
        <f t="shared" si="19"/>
        <v>14</v>
      </c>
    </row>
    <row r="86" spans="1:58" ht="17" thickTop="1" thickBot="1" x14ac:dyDescent="0.25">
      <c r="A86" s="22">
        <v>81</v>
      </c>
      <c r="B86" s="3" t="s">
        <v>187</v>
      </c>
      <c r="C86" s="24" t="str">
        <f>'S.O.'!B83</f>
        <v>Servicios Metropolitanos, S.A. de C.V.</v>
      </c>
      <c r="D86" s="12"/>
      <c r="E86" s="12"/>
      <c r="F86" s="11"/>
      <c r="G86" s="11"/>
      <c r="H86" s="18">
        <f>SUM(D86:E86)</f>
        <v>0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2"/>
      <c r="AB86" s="12"/>
      <c r="AC86" s="19">
        <f t="shared" si="17"/>
        <v>0</v>
      </c>
      <c r="AD86" s="11">
        <v>1</v>
      </c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8">
        <f t="shared" si="16"/>
        <v>1</v>
      </c>
      <c r="AQ86" s="11">
        <v>1</v>
      </c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8">
        <f t="shared" si="18"/>
        <v>1</v>
      </c>
      <c r="BF86" s="102">
        <f t="shared" si="19"/>
        <v>2</v>
      </c>
    </row>
    <row r="87" spans="1:58" ht="17" thickTop="1" thickBot="1" x14ac:dyDescent="0.25">
      <c r="A87" s="22">
        <v>82</v>
      </c>
      <c r="B87" s="3" t="s">
        <v>190</v>
      </c>
      <c r="C87" s="24" t="str">
        <f>'S.O.'!B84</f>
        <v>Sistema de Aguas de la Ciudad de México.</v>
      </c>
      <c r="D87" s="12"/>
      <c r="E87" s="12"/>
      <c r="F87" s="11"/>
      <c r="G87" s="11"/>
      <c r="H87" s="18">
        <f>SUM(D87:E87)</f>
        <v>0</v>
      </c>
      <c r="I87" s="11"/>
      <c r="J87" s="11">
        <v>1</v>
      </c>
      <c r="K87" s="11"/>
      <c r="L87" s="11"/>
      <c r="M87" s="11"/>
      <c r="N87" s="11"/>
      <c r="O87" s="11">
        <v>6</v>
      </c>
      <c r="P87" s="11">
        <v>5</v>
      </c>
      <c r="Q87" s="11">
        <v>2</v>
      </c>
      <c r="R87" s="11">
        <v>4</v>
      </c>
      <c r="S87" s="11">
        <v>4</v>
      </c>
      <c r="T87" s="11">
        <v>1</v>
      </c>
      <c r="U87" s="11"/>
      <c r="V87" s="11"/>
      <c r="W87" s="11">
        <v>2</v>
      </c>
      <c r="X87" s="11">
        <v>2</v>
      </c>
      <c r="Y87" s="11"/>
      <c r="Z87" s="11"/>
      <c r="AA87" s="12"/>
      <c r="AB87" s="12"/>
      <c r="AC87" s="19">
        <f t="shared" si="17"/>
        <v>27</v>
      </c>
      <c r="AD87" s="11"/>
      <c r="AE87" s="11"/>
      <c r="AF87" s="11"/>
      <c r="AG87" s="11"/>
      <c r="AH87" s="11"/>
      <c r="AI87" s="11"/>
      <c r="AJ87" s="11"/>
      <c r="AK87" s="11"/>
      <c r="AL87" s="11">
        <v>4</v>
      </c>
      <c r="AM87" s="11"/>
      <c r="AN87" s="11">
        <v>1</v>
      </c>
      <c r="AO87" s="11"/>
      <c r="AP87" s="18">
        <f t="shared" si="16"/>
        <v>5</v>
      </c>
      <c r="AQ87" s="11"/>
      <c r="AR87" s="11">
        <v>1</v>
      </c>
      <c r="AS87" s="11">
        <v>1</v>
      </c>
      <c r="AT87" s="11">
        <v>1</v>
      </c>
      <c r="AU87" s="11">
        <v>2</v>
      </c>
      <c r="AV87" s="11">
        <v>2</v>
      </c>
      <c r="AW87" s="11"/>
      <c r="AX87" s="11"/>
      <c r="AY87" s="11"/>
      <c r="AZ87" s="11"/>
      <c r="BA87" s="11"/>
      <c r="BB87" s="11"/>
      <c r="BC87" s="11"/>
      <c r="BD87" s="11"/>
      <c r="BE87" s="18">
        <f t="shared" si="18"/>
        <v>7</v>
      </c>
      <c r="BF87" s="102">
        <f t="shared" si="19"/>
        <v>39</v>
      </c>
    </row>
    <row r="88" spans="1:58" ht="17" thickTop="1" thickBot="1" x14ac:dyDescent="0.25">
      <c r="A88" s="22">
        <v>83</v>
      </c>
      <c r="B88" s="3" t="s">
        <v>190</v>
      </c>
      <c r="C88" s="24" t="str">
        <f>'S.O.'!B85</f>
        <v>Sistema de Transporte Colectivo.</v>
      </c>
      <c r="D88" s="12"/>
      <c r="E88" s="12"/>
      <c r="F88" s="11"/>
      <c r="G88" s="11"/>
      <c r="H88" s="18">
        <f>SUM(D88:E88)</f>
        <v>0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2"/>
      <c r="AB88" s="12"/>
      <c r="AC88" s="18">
        <f t="shared" si="17"/>
        <v>0</v>
      </c>
      <c r="AD88" s="11"/>
      <c r="AE88" s="11"/>
      <c r="AF88" s="11"/>
      <c r="AG88" s="11"/>
      <c r="AH88" s="11"/>
      <c r="AI88" s="11"/>
      <c r="AJ88" s="11"/>
      <c r="AK88" s="11"/>
      <c r="AL88" s="11">
        <v>2</v>
      </c>
      <c r="AM88" s="11"/>
      <c r="AN88" s="11"/>
      <c r="AO88" s="11"/>
      <c r="AP88" s="18">
        <f t="shared" si="16"/>
        <v>2</v>
      </c>
      <c r="AQ88" s="11"/>
      <c r="AR88" s="11"/>
      <c r="AS88" s="11">
        <v>3</v>
      </c>
      <c r="AT88" s="11"/>
      <c r="AU88" s="11"/>
      <c r="AV88" s="11">
        <v>1</v>
      </c>
      <c r="AW88" s="11">
        <v>2</v>
      </c>
      <c r="AX88" s="11"/>
      <c r="AY88" s="11"/>
      <c r="AZ88" s="11"/>
      <c r="BA88" s="11"/>
      <c r="BB88" s="11"/>
      <c r="BC88" s="11"/>
      <c r="BD88" s="11"/>
      <c r="BE88" s="18">
        <f t="shared" si="18"/>
        <v>6</v>
      </c>
      <c r="BF88" s="102">
        <f t="shared" si="19"/>
        <v>8</v>
      </c>
    </row>
    <row r="89" spans="1:58" ht="32" customHeight="1" thickTop="1" thickBot="1" x14ac:dyDescent="0.25">
      <c r="A89" s="22">
        <v>84</v>
      </c>
      <c r="B89" s="3" t="s">
        <v>190</v>
      </c>
      <c r="C89" s="24" t="str">
        <f>'S.O.'!B86</f>
        <v>Sistema para el Desarrollo Integral de la Familia de la Ciudad de México.</v>
      </c>
      <c r="D89" s="12"/>
      <c r="E89" s="12"/>
      <c r="F89" s="11"/>
      <c r="G89" s="11"/>
      <c r="H89" s="18">
        <f>SUM(D89:E89)</f>
        <v>0</v>
      </c>
      <c r="I89" s="11"/>
      <c r="J89" s="11"/>
      <c r="K89" s="11"/>
      <c r="L89" s="11"/>
      <c r="M89" s="11">
        <v>1</v>
      </c>
      <c r="N89" s="11">
        <v>1</v>
      </c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2"/>
      <c r="AB89" s="12"/>
      <c r="AC89" s="19">
        <f t="shared" si="17"/>
        <v>2</v>
      </c>
      <c r="AD89" s="11"/>
      <c r="AE89" s="11"/>
      <c r="AF89" s="11"/>
      <c r="AG89" s="11"/>
      <c r="AH89" s="11"/>
      <c r="AI89" s="11">
        <v>1</v>
      </c>
      <c r="AJ89" s="11"/>
      <c r="AK89" s="11"/>
      <c r="AL89" s="11"/>
      <c r="AM89" s="11"/>
      <c r="AN89" s="11"/>
      <c r="AO89" s="11">
        <v>1</v>
      </c>
      <c r="AP89" s="18">
        <f t="shared" si="16"/>
        <v>2</v>
      </c>
      <c r="AQ89" s="11"/>
      <c r="AR89" s="11"/>
      <c r="AS89" s="11"/>
      <c r="AT89" s="11"/>
      <c r="AU89" s="11"/>
      <c r="AV89" s="11"/>
      <c r="AW89" s="11">
        <v>1</v>
      </c>
      <c r="AX89" s="11"/>
      <c r="AY89" s="11"/>
      <c r="AZ89" s="11"/>
      <c r="BA89" s="11"/>
      <c r="BB89" s="11"/>
      <c r="BC89" s="11"/>
      <c r="BD89" s="11"/>
      <c r="BE89" s="18">
        <f t="shared" si="18"/>
        <v>1</v>
      </c>
      <c r="BF89" s="102">
        <f t="shared" si="19"/>
        <v>5</v>
      </c>
    </row>
    <row r="90" spans="1:58" ht="17" thickTop="1" thickBot="1" x14ac:dyDescent="0.25">
      <c r="A90" s="22">
        <v>85</v>
      </c>
      <c r="B90" s="3" t="s">
        <v>190</v>
      </c>
      <c r="C90" s="24" t="str">
        <f>'S.O.'!B87</f>
        <v>Sistema Público de Radiodifusión de la Ciudad de México</v>
      </c>
      <c r="D90" s="12">
        <v>1</v>
      </c>
      <c r="E90" s="12"/>
      <c r="F90" s="11">
        <v>1</v>
      </c>
      <c r="G90" s="11"/>
      <c r="H90" s="18">
        <f>SUM(D90:G90)</f>
        <v>2</v>
      </c>
      <c r="I90" s="11"/>
      <c r="J90" s="11"/>
      <c r="K90" s="11"/>
      <c r="L90" s="11"/>
      <c r="M90" s="11">
        <v>1</v>
      </c>
      <c r="N90" s="11"/>
      <c r="O90" s="11"/>
      <c r="P90" s="11">
        <v>1</v>
      </c>
      <c r="Q90" s="11"/>
      <c r="R90" s="11"/>
      <c r="S90" s="11"/>
      <c r="T90" s="11"/>
      <c r="U90" s="11"/>
      <c r="V90" s="11"/>
      <c r="W90" s="11"/>
      <c r="X90" s="11"/>
      <c r="Y90" s="11">
        <v>1</v>
      </c>
      <c r="Z90" s="11"/>
      <c r="AA90" s="12"/>
      <c r="AB90" s="12"/>
      <c r="AC90" s="19">
        <f t="shared" si="17"/>
        <v>3</v>
      </c>
      <c r="AD90" s="11">
        <v>1</v>
      </c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8">
        <f t="shared" si="16"/>
        <v>1</v>
      </c>
      <c r="AQ90" s="11"/>
      <c r="AR90" s="11"/>
      <c r="AS90" s="11"/>
      <c r="AT90" s="11"/>
      <c r="AU90" s="11"/>
      <c r="AV90" s="11"/>
      <c r="AW90" s="11"/>
      <c r="AX90" s="11">
        <v>1</v>
      </c>
      <c r="AY90" s="11"/>
      <c r="AZ90" s="11"/>
      <c r="BA90" s="11"/>
      <c r="BB90" s="11"/>
      <c r="BC90" s="11"/>
      <c r="BD90" s="11"/>
      <c r="BE90" s="18">
        <f t="shared" si="18"/>
        <v>1</v>
      </c>
      <c r="BF90" s="102">
        <f t="shared" si="19"/>
        <v>7</v>
      </c>
    </row>
    <row r="91" spans="1:58" ht="32" thickTop="1" thickBot="1" x14ac:dyDescent="0.25">
      <c r="A91" s="22">
        <v>86</v>
      </c>
      <c r="B91" s="3" t="s">
        <v>190</v>
      </c>
      <c r="C91" s="24" t="str">
        <f>'S.O.'!B88</f>
        <v xml:space="preserve">Instituto de Estudios Superiores de la Ciudad de México “Rosario Castellanos” </v>
      </c>
      <c r="D91" s="12"/>
      <c r="E91" s="12"/>
      <c r="F91" s="11"/>
      <c r="G91" s="11"/>
      <c r="H91" s="18">
        <f>SUM(D91:E91)</f>
        <v>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2"/>
      <c r="AB91" s="12"/>
      <c r="AC91" s="18">
        <f t="shared" si="17"/>
        <v>0</v>
      </c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>
        <v>1</v>
      </c>
      <c r="AO91" s="11"/>
      <c r="AP91" s="18">
        <f t="shared" si="16"/>
        <v>1</v>
      </c>
      <c r="AQ91" s="11">
        <v>1</v>
      </c>
      <c r="AR91" s="11"/>
      <c r="AS91" s="11">
        <v>2</v>
      </c>
      <c r="AT91" s="11">
        <v>1</v>
      </c>
      <c r="AU91" s="11">
        <v>2</v>
      </c>
      <c r="AV91" s="11"/>
      <c r="AW91" s="11"/>
      <c r="AX91" s="11"/>
      <c r="AY91" s="11"/>
      <c r="AZ91" s="11"/>
      <c r="BA91" s="11">
        <v>1</v>
      </c>
      <c r="BB91" s="11"/>
      <c r="BC91" s="11"/>
      <c r="BD91" s="11"/>
      <c r="BE91" s="18">
        <f t="shared" si="18"/>
        <v>7</v>
      </c>
      <c r="BF91" s="102">
        <f t="shared" si="19"/>
        <v>8</v>
      </c>
    </row>
    <row r="92" spans="1:58" ht="17" thickTop="1" thickBot="1" x14ac:dyDescent="0.25">
      <c r="A92" s="22">
        <v>87</v>
      </c>
      <c r="B92" s="3" t="s">
        <v>190</v>
      </c>
      <c r="C92" s="24" t="str">
        <f>'S.O.'!B89</f>
        <v>Universidad de la Policía de la Ciudad de México.</v>
      </c>
      <c r="D92" s="12"/>
      <c r="E92" s="12"/>
      <c r="F92" s="11"/>
      <c r="G92" s="11"/>
      <c r="H92" s="18">
        <f>SUM(D92:E92)</f>
        <v>0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2"/>
      <c r="AB92" s="12"/>
      <c r="AC92" s="18">
        <f t="shared" si="17"/>
        <v>0</v>
      </c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8">
        <f t="shared" si="16"/>
        <v>0</v>
      </c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8">
        <f t="shared" si="18"/>
        <v>0</v>
      </c>
      <c r="BF92" s="102">
        <f t="shared" si="19"/>
        <v>0</v>
      </c>
    </row>
    <row r="93" spans="1:58" ht="17" thickTop="1" thickBot="1" x14ac:dyDescent="0.25">
      <c r="A93" s="22">
        <v>88</v>
      </c>
      <c r="B93" s="3"/>
      <c r="C93" s="24" t="str">
        <f>'S.O.'!B90</f>
        <v>Universidad de la Salud</v>
      </c>
      <c r="D93" s="12"/>
      <c r="E93" s="12"/>
      <c r="F93" s="11"/>
      <c r="G93" s="11"/>
      <c r="H93" s="18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2"/>
      <c r="AB93" s="12"/>
      <c r="AC93" s="18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8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8">
        <f t="shared" ref="BE93:BE124" si="20">SUM(AQ93:BD93)</f>
        <v>0</v>
      </c>
      <c r="BF93" s="102">
        <f t="shared" ref="BF93:BF124" si="21">SUM(BE93,AP93,AC93,H93)</f>
        <v>0</v>
      </c>
    </row>
    <row r="94" spans="1:58" ht="17" thickTop="1" thickBot="1" x14ac:dyDescent="0.25">
      <c r="A94" s="37">
        <v>89</v>
      </c>
      <c r="B94" s="3" t="s">
        <v>184</v>
      </c>
      <c r="C94" s="24" t="str">
        <f>'S.O.'!B91</f>
        <v>Alcaldía Álvaro Obregón.</v>
      </c>
      <c r="D94" s="12">
        <v>2</v>
      </c>
      <c r="E94" s="12"/>
      <c r="F94" s="11">
        <v>2</v>
      </c>
      <c r="G94" s="11">
        <v>1</v>
      </c>
      <c r="H94" s="18">
        <f>SUM(D94:G94)</f>
        <v>5</v>
      </c>
      <c r="I94" s="11"/>
      <c r="J94" s="11"/>
      <c r="K94" s="11">
        <v>1</v>
      </c>
      <c r="L94" s="11"/>
      <c r="M94" s="11"/>
      <c r="N94" s="11"/>
      <c r="O94" s="11"/>
      <c r="P94" s="11"/>
      <c r="Q94" s="11">
        <v>1</v>
      </c>
      <c r="R94" s="11"/>
      <c r="S94" s="11">
        <v>1</v>
      </c>
      <c r="T94" s="11"/>
      <c r="U94" s="11"/>
      <c r="V94" s="11"/>
      <c r="W94" s="11">
        <v>1</v>
      </c>
      <c r="X94" s="11"/>
      <c r="Y94" s="11"/>
      <c r="Z94" s="11"/>
      <c r="AA94" s="12"/>
      <c r="AB94" s="12"/>
      <c r="AC94" s="19">
        <f t="shared" si="17"/>
        <v>4</v>
      </c>
      <c r="AD94" s="11"/>
      <c r="AE94" s="11"/>
      <c r="AF94" s="11"/>
      <c r="AG94" s="11"/>
      <c r="AH94" s="11"/>
      <c r="AI94" s="11"/>
      <c r="AJ94" s="11"/>
      <c r="AK94" s="11"/>
      <c r="AL94" s="11"/>
      <c r="AM94" s="11">
        <v>1</v>
      </c>
      <c r="AN94" s="11"/>
      <c r="AO94" s="11"/>
      <c r="AP94" s="18">
        <f t="shared" ref="AP94:AP124" si="22">SUM(AD94:AO94)</f>
        <v>1</v>
      </c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>
        <v>1</v>
      </c>
      <c r="BB94" s="11"/>
      <c r="BC94" s="11">
        <v>1</v>
      </c>
      <c r="BD94" s="11"/>
      <c r="BE94" s="18">
        <f t="shared" si="20"/>
        <v>2</v>
      </c>
      <c r="BF94" s="102">
        <f t="shared" si="21"/>
        <v>12</v>
      </c>
    </row>
    <row r="95" spans="1:58" ht="17" thickTop="1" thickBot="1" x14ac:dyDescent="0.25">
      <c r="A95" s="37">
        <v>90</v>
      </c>
      <c r="B95" s="3" t="s">
        <v>184</v>
      </c>
      <c r="C95" s="24" t="str">
        <f>'S.O.'!B92</f>
        <v>Alcaldía Azcapotzalco.</v>
      </c>
      <c r="D95" s="12">
        <v>2</v>
      </c>
      <c r="E95" s="12"/>
      <c r="F95" s="11">
        <v>3</v>
      </c>
      <c r="G95" s="11"/>
      <c r="H95" s="18">
        <f>SUM(D95:G95)</f>
        <v>5</v>
      </c>
      <c r="I95" s="11">
        <v>1</v>
      </c>
      <c r="J95" s="11">
        <v>2</v>
      </c>
      <c r="K95" s="11"/>
      <c r="L95" s="11"/>
      <c r="M95" s="11">
        <v>6</v>
      </c>
      <c r="N95" s="11"/>
      <c r="O95" s="11"/>
      <c r="P95" s="11"/>
      <c r="Q95" s="11"/>
      <c r="R95" s="11"/>
      <c r="S95" s="11">
        <v>2</v>
      </c>
      <c r="T95" s="11">
        <v>5</v>
      </c>
      <c r="U95" s="11">
        <v>4</v>
      </c>
      <c r="V95" s="11">
        <v>6</v>
      </c>
      <c r="W95" s="11">
        <v>8</v>
      </c>
      <c r="X95" s="11">
        <v>1</v>
      </c>
      <c r="Y95" s="11">
        <v>6</v>
      </c>
      <c r="Z95" s="11">
        <v>1</v>
      </c>
      <c r="AA95" s="12">
        <v>5</v>
      </c>
      <c r="AB95" s="12"/>
      <c r="AC95" s="19">
        <f t="shared" si="17"/>
        <v>47</v>
      </c>
      <c r="AD95" s="11">
        <v>5</v>
      </c>
      <c r="AE95" s="11">
        <v>2</v>
      </c>
      <c r="AF95" s="11">
        <v>2</v>
      </c>
      <c r="AG95" s="11"/>
      <c r="AH95" s="11">
        <v>1</v>
      </c>
      <c r="AI95" s="11"/>
      <c r="AJ95" s="11"/>
      <c r="AK95" s="11"/>
      <c r="AL95" s="11">
        <v>1</v>
      </c>
      <c r="AM95" s="11"/>
      <c r="AN95" s="11">
        <v>1</v>
      </c>
      <c r="AO95" s="11"/>
      <c r="AP95" s="18">
        <f t="shared" si="22"/>
        <v>12</v>
      </c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8">
        <f t="shared" si="20"/>
        <v>0</v>
      </c>
      <c r="BF95" s="102">
        <f t="shared" si="21"/>
        <v>64</v>
      </c>
    </row>
    <row r="96" spans="1:58" ht="17" thickTop="1" thickBot="1" x14ac:dyDescent="0.25">
      <c r="A96" s="37">
        <v>91</v>
      </c>
      <c r="B96" s="3" t="s">
        <v>184</v>
      </c>
      <c r="C96" s="24" t="str">
        <f>'S.O.'!B93</f>
        <v>Alcaldía Benito Juárez.</v>
      </c>
      <c r="D96" s="12"/>
      <c r="E96" s="12"/>
      <c r="F96" s="11"/>
      <c r="G96" s="11"/>
      <c r="H96" s="18">
        <f t="shared" ref="H96:H102" si="23">SUM(D96:E96)</f>
        <v>0</v>
      </c>
      <c r="I96" s="11"/>
      <c r="J96" s="11">
        <v>1</v>
      </c>
      <c r="K96" s="11"/>
      <c r="L96" s="11"/>
      <c r="M96" s="11"/>
      <c r="N96" s="11"/>
      <c r="O96" s="11"/>
      <c r="P96" s="11"/>
      <c r="Q96" s="11">
        <v>1</v>
      </c>
      <c r="R96" s="11"/>
      <c r="S96" s="11">
        <v>1</v>
      </c>
      <c r="T96" s="11"/>
      <c r="U96" s="11"/>
      <c r="V96" s="11"/>
      <c r="W96" s="11">
        <v>1</v>
      </c>
      <c r="X96" s="11"/>
      <c r="Y96" s="11">
        <v>2</v>
      </c>
      <c r="Z96" s="11"/>
      <c r="AA96" s="12"/>
      <c r="AB96" s="12">
        <v>1</v>
      </c>
      <c r="AC96" s="19">
        <f t="shared" si="17"/>
        <v>7</v>
      </c>
      <c r="AD96" s="11">
        <v>1</v>
      </c>
      <c r="AE96" s="11">
        <v>1</v>
      </c>
      <c r="AF96" s="11"/>
      <c r="AG96" s="11"/>
      <c r="AH96" s="11">
        <v>2</v>
      </c>
      <c r="AI96" s="11"/>
      <c r="AJ96" s="11"/>
      <c r="AK96" s="11"/>
      <c r="AL96" s="11"/>
      <c r="AM96" s="11"/>
      <c r="AN96" s="11"/>
      <c r="AO96" s="11"/>
      <c r="AP96" s="18">
        <f t="shared" si="22"/>
        <v>4</v>
      </c>
      <c r="AQ96" s="11">
        <v>2</v>
      </c>
      <c r="AR96" s="11">
        <v>1</v>
      </c>
      <c r="AS96" s="11"/>
      <c r="AT96" s="11"/>
      <c r="AU96" s="11"/>
      <c r="AV96" s="11">
        <v>1</v>
      </c>
      <c r="AW96" s="11"/>
      <c r="AX96" s="11"/>
      <c r="AY96" s="11"/>
      <c r="AZ96" s="11"/>
      <c r="BA96" s="11"/>
      <c r="BB96" s="11"/>
      <c r="BC96" s="11"/>
      <c r="BD96" s="11"/>
      <c r="BE96" s="18">
        <f t="shared" si="20"/>
        <v>4</v>
      </c>
      <c r="BF96" s="102">
        <f t="shared" si="21"/>
        <v>15</v>
      </c>
    </row>
    <row r="97" spans="1:58" ht="17" thickTop="1" thickBot="1" x14ac:dyDescent="0.25">
      <c r="A97" s="37">
        <v>92</v>
      </c>
      <c r="B97" s="3" t="s">
        <v>184</v>
      </c>
      <c r="C97" s="24" t="str">
        <f>'S.O.'!B94</f>
        <v>Alcaldía Coyoacán.</v>
      </c>
      <c r="D97" s="12"/>
      <c r="E97" s="12"/>
      <c r="F97" s="11"/>
      <c r="G97" s="11"/>
      <c r="H97" s="18">
        <f t="shared" si="23"/>
        <v>0</v>
      </c>
      <c r="I97" s="11"/>
      <c r="J97" s="11"/>
      <c r="K97" s="11">
        <v>1</v>
      </c>
      <c r="L97" s="11"/>
      <c r="M97" s="11"/>
      <c r="N97" s="11"/>
      <c r="O97" s="11"/>
      <c r="P97" s="11"/>
      <c r="Q97" s="11"/>
      <c r="R97" s="11">
        <v>1</v>
      </c>
      <c r="S97" s="11"/>
      <c r="T97" s="11"/>
      <c r="U97" s="11"/>
      <c r="V97" s="11"/>
      <c r="W97" s="11"/>
      <c r="X97" s="11"/>
      <c r="Y97" s="11"/>
      <c r="Z97" s="11"/>
      <c r="AA97" s="12"/>
      <c r="AB97" s="12"/>
      <c r="AC97" s="19">
        <f t="shared" si="17"/>
        <v>2</v>
      </c>
      <c r="AD97" s="11"/>
      <c r="AE97" s="11"/>
      <c r="AF97" s="11">
        <v>1</v>
      </c>
      <c r="AG97" s="11"/>
      <c r="AH97" s="11">
        <v>1</v>
      </c>
      <c r="AI97" s="11"/>
      <c r="AJ97" s="11"/>
      <c r="AK97" s="11"/>
      <c r="AL97" s="11"/>
      <c r="AM97" s="11"/>
      <c r="AN97" s="11"/>
      <c r="AO97" s="11"/>
      <c r="AP97" s="18">
        <f t="shared" si="22"/>
        <v>2</v>
      </c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8">
        <f t="shared" si="20"/>
        <v>0</v>
      </c>
      <c r="BF97" s="102">
        <f t="shared" si="21"/>
        <v>4</v>
      </c>
    </row>
    <row r="98" spans="1:58" ht="17" thickTop="1" thickBot="1" x14ac:dyDescent="0.25">
      <c r="A98" s="37">
        <v>93</v>
      </c>
      <c r="B98" s="3" t="s">
        <v>187</v>
      </c>
      <c r="C98" s="24" t="str">
        <f>'S.O.'!B95</f>
        <v>Alcaldía Cuajimalpa de Morelos.</v>
      </c>
      <c r="D98" s="12"/>
      <c r="E98" s="12"/>
      <c r="F98" s="11"/>
      <c r="G98" s="11"/>
      <c r="H98" s="18">
        <f t="shared" si="23"/>
        <v>0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2">
        <v>1</v>
      </c>
      <c r="AB98" s="12"/>
      <c r="AC98" s="18">
        <f t="shared" si="17"/>
        <v>1</v>
      </c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8">
        <f t="shared" si="22"/>
        <v>0</v>
      </c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8">
        <f t="shared" si="20"/>
        <v>0</v>
      </c>
      <c r="BF98" s="102">
        <f t="shared" si="21"/>
        <v>1</v>
      </c>
    </row>
    <row r="99" spans="1:58" ht="17" thickTop="1" thickBot="1" x14ac:dyDescent="0.25">
      <c r="A99" s="37">
        <v>94</v>
      </c>
      <c r="B99" s="3" t="s">
        <v>184</v>
      </c>
      <c r="C99" s="24" t="str">
        <f>'S.O.'!B96</f>
        <v>Alcaldía Cuauhtémoc.</v>
      </c>
      <c r="D99" s="12">
        <v>1</v>
      </c>
      <c r="E99" s="12"/>
      <c r="F99" s="11"/>
      <c r="G99" s="11"/>
      <c r="H99" s="18">
        <f t="shared" si="23"/>
        <v>1</v>
      </c>
      <c r="I99" s="11">
        <v>2</v>
      </c>
      <c r="J99" s="11">
        <v>1</v>
      </c>
      <c r="K99" s="11">
        <v>1</v>
      </c>
      <c r="L99" s="11">
        <v>1</v>
      </c>
      <c r="M99" s="11"/>
      <c r="N99" s="11">
        <v>2</v>
      </c>
      <c r="O99" s="11"/>
      <c r="P99" s="11"/>
      <c r="Q99" s="11">
        <v>1</v>
      </c>
      <c r="R99" s="11">
        <v>2</v>
      </c>
      <c r="S99" s="11">
        <v>1</v>
      </c>
      <c r="T99" s="11"/>
      <c r="U99" s="11">
        <v>4</v>
      </c>
      <c r="V99" s="11">
        <v>2</v>
      </c>
      <c r="W99" s="11"/>
      <c r="X99" s="11"/>
      <c r="Y99" s="11">
        <v>1</v>
      </c>
      <c r="Z99" s="11">
        <v>1</v>
      </c>
      <c r="AA99" s="12"/>
      <c r="AB99" s="12"/>
      <c r="AC99" s="19">
        <f t="shared" si="17"/>
        <v>19</v>
      </c>
      <c r="AD99" s="11">
        <v>2</v>
      </c>
      <c r="AE99" s="11">
        <v>1</v>
      </c>
      <c r="AF99" s="11">
        <v>5</v>
      </c>
      <c r="AG99" s="11">
        <v>1</v>
      </c>
      <c r="AH99" s="11">
        <v>2</v>
      </c>
      <c r="AI99" s="11"/>
      <c r="AJ99" s="11"/>
      <c r="AK99" s="11">
        <v>1</v>
      </c>
      <c r="AL99" s="11"/>
      <c r="AM99" s="11"/>
      <c r="AN99" s="11">
        <v>1</v>
      </c>
      <c r="AO99" s="11"/>
      <c r="AP99" s="18">
        <f t="shared" si="22"/>
        <v>13</v>
      </c>
      <c r="AQ99" s="11">
        <v>1</v>
      </c>
      <c r="AR99" s="11"/>
      <c r="AS99" s="11">
        <v>1</v>
      </c>
      <c r="AT99" s="11"/>
      <c r="AU99" s="11"/>
      <c r="AV99" s="11"/>
      <c r="AW99" s="11"/>
      <c r="AX99" s="11"/>
      <c r="AY99" s="11"/>
      <c r="AZ99" s="11"/>
      <c r="BA99" s="11">
        <v>3</v>
      </c>
      <c r="BB99" s="11">
        <v>1</v>
      </c>
      <c r="BC99" s="11"/>
      <c r="BD99" s="11"/>
      <c r="BE99" s="18">
        <f t="shared" si="20"/>
        <v>6</v>
      </c>
      <c r="BF99" s="102">
        <f t="shared" si="21"/>
        <v>39</v>
      </c>
    </row>
    <row r="100" spans="1:58" ht="17" thickTop="1" thickBot="1" x14ac:dyDescent="0.25">
      <c r="A100" s="37">
        <v>95</v>
      </c>
      <c r="B100" s="3" t="s">
        <v>184</v>
      </c>
      <c r="C100" s="24" t="str">
        <f>'S.O.'!B97</f>
        <v>Alcaldía Gustavo A. Madero.</v>
      </c>
      <c r="D100" s="12">
        <v>1</v>
      </c>
      <c r="E100" s="12"/>
      <c r="F100" s="11"/>
      <c r="G100" s="11"/>
      <c r="H100" s="18">
        <f t="shared" si="23"/>
        <v>1</v>
      </c>
      <c r="I100" s="11">
        <v>1</v>
      </c>
      <c r="J100" s="11"/>
      <c r="K100" s="11">
        <v>1</v>
      </c>
      <c r="L100" s="11"/>
      <c r="M100" s="11"/>
      <c r="N100" s="11"/>
      <c r="O100" s="11"/>
      <c r="P100" s="11"/>
      <c r="Q100" s="11">
        <v>1</v>
      </c>
      <c r="R100" s="11"/>
      <c r="S100" s="11"/>
      <c r="T100" s="11"/>
      <c r="U100" s="11">
        <v>1</v>
      </c>
      <c r="V100" s="11"/>
      <c r="W100" s="11"/>
      <c r="X100" s="11"/>
      <c r="Y100" s="11"/>
      <c r="Z100" s="11"/>
      <c r="AA100" s="12"/>
      <c r="AB100" s="12"/>
      <c r="AC100" s="19">
        <f t="shared" si="17"/>
        <v>4</v>
      </c>
      <c r="AD100" s="11"/>
      <c r="AE100" s="11"/>
      <c r="AF100" s="11"/>
      <c r="AG100" s="11"/>
      <c r="AH100" s="11"/>
      <c r="AI100" s="11"/>
      <c r="AJ100" s="11"/>
      <c r="AK100" s="11"/>
      <c r="AL100" s="11"/>
      <c r="AM100" s="11">
        <v>1</v>
      </c>
      <c r="AN100" s="11"/>
      <c r="AO100" s="11"/>
      <c r="AP100" s="18">
        <f t="shared" si="22"/>
        <v>1</v>
      </c>
      <c r="AQ100" s="11"/>
      <c r="AR100" s="11"/>
      <c r="AS100" s="11">
        <v>2</v>
      </c>
      <c r="AT100" s="11"/>
      <c r="AU100" s="11">
        <v>1</v>
      </c>
      <c r="AV100" s="11"/>
      <c r="AW100" s="11"/>
      <c r="AX100" s="11"/>
      <c r="AY100" s="11"/>
      <c r="AZ100" s="11"/>
      <c r="BA100" s="11">
        <v>1</v>
      </c>
      <c r="BB100" s="11"/>
      <c r="BC100" s="11">
        <v>1</v>
      </c>
      <c r="BD100" s="11"/>
      <c r="BE100" s="18">
        <f t="shared" si="20"/>
        <v>5</v>
      </c>
      <c r="BF100" s="102">
        <f t="shared" si="21"/>
        <v>11</v>
      </c>
    </row>
    <row r="101" spans="1:58" ht="17" thickTop="1" thickBot="1" x14ac:dyDescent="0.25">
      <c r="A101" s="37">
        <v>96</v>
      </c>
      <c r="B101" s="3" t="s">
        <v>187</v>
      </c>
      <c r="C101" s="24" t="str">
        <f>'S.O.'!B98</f>
        <v>Alcaldía Iztacalco.</v>
      </c>
      <c r="D101" s="12"/>
      <c r="E101" s="12"/>
      <c r="F101" s="11"/>
      <c r="G101" s="11"/>
      <c r="H101" s="18">
        <f t="shared" si="23"/>
        <v>0</v>
      </c>
      <c r="I101" s="11"/>
      <c r="J101" s="11"/>
      <c r="K101" s="11">
        <v>1</v>
      </c>
      <c r="L101" s="11"/>
      <c r="M101" s="11"/>
      <c r="N101" s="11"/>
      <c r="O101" s="11"/>
      <c r="P101" s="11">
        <v>1</v>
      </c>
      <c r="Q101" s="11"/>
      <c r="R101" s="11"/>
      <c r="S101" s="11">
        <v>1</v>
      </c>
      <c r="T101" s="11"/>
      <c r="U101" s="11">
        <v>1</v>
      </c>
      <c r="V101" s="11"/>
      <c r="W101" s="11">
        <v>1</v>
      </c>
      <c r="X101" s="11"/>
      <c r="Y101" s="11">
        <v>1</v>
      </c>
      <c r="Z101" s="11"/>
      <c r="AA101" s="12"/>
      <c r="AB101" s="12"/>
      <c r="AC101" s="19">
        <f t="shared" si="17"/>
        <v>6</v>
      </c>
      <c r="AD101" s="11"/>
      <c r="AE101" s="11"/>
      <c r="AF101" s="11">
        <v>1</v>
      </c>
      <c r="AG101" s="11"/>
      <c r="AH101" s="11"/>
      <c r="AI101" s="11"/>
      <c r="AJ101" s="11">
        <v>2</v>
      </c>
      <c r="AK101" s="11"/>
      <c r="AL101" s="11"/>
      <c r="AM101" s="11"/>
      <c r="AN101" s="11">
        <v>2</v>
      </c>
      <c r="AO101" s="11">
        <v>1</v>
      </c>
      <c r="AP101" s="18">
        <f t="shared" si="22"/>
        <v>6</v>
      </c>
      <c r="AQ101" s="11"/>
      <c r="AR101" s="11"/>
      <c r="AS101" s="11"/>
      <c r="AT101" s="11"/>
      <c r="AU101" s="11"/>
      <c r="AV101" s="11"/>
      <c r="AW101" s="11">
        <v>1</v>
      </c>
      <c r="AX101" s="11"/>
      <c r="AY101" s="11"/>
      <c r="AZ101" s="11"/>
      <c r="BA101" s="11"/>
      <c r="BB101" s="11">
        <v>1</v>
      </c>
      <c r="BC101" s="11">
        <v>2</v>
      </c>
      <c r="BD101" s="11"/>
      <c r="BE101" s="18">
        <f t="shared" si="20"/>
        <v>4</v>
      </c>
      <c r="BF101" s="102">
        <f t="shared" si="21"/>
        <v>16</v>
      </c>
    </row>
    <row r="102" spans="1:58" ht="17" thickTop="1" thickBot="1" x14ac:dyDescent="0.25">
      <c r="A102" s="37">
        <v>97</v>
      </c>
      <c r="B102" s="3" t="s">
        <v>187</v>
      </c>
      <c r="C102" s="24" t="str">
        <f>'S.O.'!B99</f>
        <v>Alcaldía Iztapalapa.</v>
      </c>
      <c r="D102" s="12"/>
      <c r="E102" s="12"/>
      <c r="F102" s="11"/>
      <c r="G102" s="11"/>
      <c r="H102" s="18">
        <f t="shared" si="23"/>
        <v>0</v>
      </c>
      <c r="I102" s="11">
        <v>1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>
        <v>1</v>
      </c>
      <c r="X102" s="11"/>
      <c r="Y102" s="11"/>
      <c r="Z102" s="11"/>
      <c r="AA102" s="12"/>
      <c r="AB102" s="12"/>
      <c r="AC102" s="19">
        <f t="shared" si="17"/>
        <v>2</v>
      </c>
      <c r="AD102" s="11"/>
      <c r="AE102" s="11"/>
      <c r="AF102" s="11"/>
      <c r="AG102" s="11"/>
      <c r="AH102" s="11"/>
      <c r="AI102" s="11"/>
      <c r="AJ102" s="11"/>
      <c r="AK102" s="11"/>
      <c r="AL102" s="11">
        <v>3</v>
      </c>
      <c r="AM102" s="11"/>
      <c r="AN102" s="11">
        <v>1</v>
      </c>
      <c r="AO102" s="11"/>
      <c r="AP102" s="18">
        <f t="shared" si="22"/>
        <v>4</v>
      </c>
      <c r="AQ102" s="11"/>
      <c r="AR102" s="11"/>
      <c r="AS102" s="11">
        <v>1</v>
      </c>
      <c r="AT102" s="11"/>
      <c r="AU102" s="11"/>
      <c r="AV102" s="11"/>
      <c r="AW102" s="11">
        <v>1</v>
      </c>
      <c r="AX102" s="11"/>
      <c r="AY102" s="11"/>
      <c r="AZ102" s="11"/>
      <c r="BA102" s="11"/>
      <c r="BB102" s="11"/>
      <c r="BC102" s="11"/>
      <c r="BD102" s="11"/>
      <c r="BE102" s="18">
        <f t="shared" si="20"/>
        <v>2</v>
      </c>
      <c r="BF102" s="102">
        <f t="shared" si="21"/>
        <v>8</v>
      </c>
    </row>
    <row r="103" spans="1:58" ht="17" thickTop="1" thickBot="1" x14ac:dyDescent="0.25">
      <c r="A103" s="37">
        <v>98</v>
      </c>
      <c r="B103" s="3" t="s">
        <v>187</v>
      </c>
      <c r="C103" s="24" t="str">
        <f>'S.O.'!B100</f>
        <v>Alcaldía La Magdalena Contreras.</v>
      </c>
      <c r="D103" s="12"/>
      <c r="E103" s="12">
        <v>2</v>
      </c>
      <c r="F103" s="11">
        <v>2</v>
      </c>
      <c r="G103" s="11"/>
      <c r="H103" s="18">
        <f>SUM(D103:G103)</f>
        <v>4</v>
      </c>
      <c r="I103" s="11"/>
      <c r="J103" s="11"/>
      <c r="K103" s="11"/>
      <c r="L103" s="11"/>
      <c r="M103" s="11">
        <v>4</v>
      </c>
      <c r="N103" s="11">
        <v>2</v>
      </c>
      <c r="O103" s="11">
        <v>1</v>
      </c>
      <c r="P103" s="11"/>
      <c r="Q103" s="11"/>
      <c r="R103" s="11"/>
      <c r="S103" s="11">
        <v>3</v>
      </c>
      <c r="T103" s="11"/>
      <c r="U103" s="11">
        <v>2</v>
      </c>
      <c r="V103" s="11"/>
      <c r="W103" s="11">
        <v>1</v>
      </c>
      <c r="X103" s="11"/>
      <c r="Y103" s="11"/>
      <c r="Z103" s="11"/>
      <c r="AA103" s="12"/>
      <c r="AB103" s="12"/>
      <c r="AC103" s="19">
        <f t="shared" si="17"/>
        <v>13</v>
      </c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8">
        <f t="shared" si="22"/>
        <v>0</v>
      </c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8">
        <f t="shared" si="20"/>
        <v>0</v>
      </c>
      <c r="BF103" s="102">
        <f t="shared" si="21"/>
        <v>17</v>
      </c>
    </row>
    <row r="104" spans="1:58" ht="17" thickTop="1" thickBot="1" x14ac:dyDescent="0.25">
      <c r="A104" s="37">
        <v>99</v>
      </c>
      <c r="B104" s="3" t="s">
        <v>187</v>
      </c>
      <c r="C104" s="24" t="str">
        <f>'S.O.'!B101</f>
        <v>Alcaldía Miguel Hidalgo.</v>
      </c>
      <c r="D104" s="12"/>
      <c r="E104" s="12">
        <v>1</v>
      </c>
      <c r="F104" s="11"/>
      <c r="G104" s="11"/>
      <c r="H104" s="18">
        <f t="shared" ref="H104:H113" si="24">SUM(D104:E104)</f>
        <v>1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>
        <v>1</v>
      </c>
      <c r="T104" s="11"/>
      <c r="U104" s="11"/>
      <c r="V104" s="11"/>
      <c r="W104" s="11"/>
      <c r="X104" s="11"/>
      <c r="Y104" s="11"/>
      <c r="Z104" s="11"/>
      <c r="AA104" s="12"/>
      <c r="AB104" s="12">
        <v>1</v>
      </c>
      <c r="AC104" s="19">
        <f t="shared" si="17"/>
        <v>2</v>
      </c>
      <c r="AD104" s="11"/>
      <c r="AE104" s="11"/>
      <c r="AF104" s="11"/>
      <c r="AG104" s="11">
        <v>1</v>
      </c>
      <c r="AH104" s="11"/>
      <c r="AI104" s="11"/>
      <c r="AJ104" s="11"/>
      <c r="AK104" s="11"/>
      <c r="AL104" s="11"/>
      <c r="AM104" s="11"/>
      <c r="AN104" s="11"/>
      <c r="AO104" s="11"/>
      <c r="AP104" s="18">
        <f t="shared" si="22"/>
        <v>1</v>
      </c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8">
        <f t="shared" si="20"/>
        <v>0</v>
      </c>
      <c r="BF104" s="102">
        <f t="shared" si="21"/>
        <v>4</v>
      </c>
    </row>
    <row r="105" spans="1:58" ht="17" thickTop="1" thickBot="1" x14ac:dyDescent="0.25">
      <c r="A105" s="37">
        <v>100</v>
      </c>
      <c r="B105" s="3" t="s">
        <v>187</v>
      </c>
      <c r="C105" s="24" t="str">
        <f>'S.O.'!B102</f>
        <v>Alcaldía Milpa Alta.</v>
      </c>
      <c r="D105" s="12"/>
      <c r="E105" s="12"/>
      <c r="F105" s="11"/>
      <c r="G105" s="11"/>
      <c r="H105" s="18">
        <f t="shared" si="24"/>
        <v>0</v>
      </c>
      <c r="I105" s="11">
        <v>1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2"/>
      <c r="AB105" s="12"/>
      <c r="AC105" s="19">
        <f t="shared" si="17"/>
        <v>1</v>
      </c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8">
        <f t="shared" si="22"/>
        <v>0</v>
      </c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8">
        <f t="shared" si="20"/>
        <v>0</v>
      </c>
      <c r="BF105" s="102">
        <f t="shared" si="21"/>
        <v>1</v>
      </c>
    </row>
    <row r="106" spans="1:58" ht="17" thickTop="1" thickBot="1" x14ac:dyDescent="0.25">
      <c r="A106" s="37">
        <v>101</v>
      </c>
      <c r="B106" s="3" t="s">
        <v>187</v>
      </c>
      <c r="C106" s="24" t="str">
        <f>'S.O.'!B103</f>
        <v>Alcaldía Tláhuac.</v>
      </c>
      <c r="D106" s="12"/>
      <c r="E106" s="12"/>
      <c r="F106" s="11"/>
      <c r="G106" s="11"/>
      <c r="H106" s="18">
        <f t="shared" si="24"/>
        <v>0</v>
      </c>
      <c r="I106" s="11"/>
      <c r="J106" s="11"/>
      <c r="K106" s="11"/>
      <c r="L106" s="11"/>
      <c r="M106" s="11">
        <v>1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2">
        <v>8</v>
      </c>
      <c r="AB106" s="12">
        <v>5</v>
      </c>
      <c r="AC106" s="19">
        <f t="shared" si="17"/>
        <v>14</v>
      </c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8">
        <f t="shared" si="22"/>
        <v>0</v>
      </c>
      <c r="AQ106" s="11"/>
      <c r="AR106" s="11"/>
      <c r="AS106" s="11"/>
      <c r="AT106" s="11"/>
      <c r="AU106" s="11"/>
      <c r="AV106" s="11"/>
      <c r="AW106" s="11"/>
      <c r="AX106" s="11"/>
      <c r="AY106" s="11">
        <v>1</v>
      </c>
      <c r="AZ106" s="11"/>
      <c r="BA106" s="11"/>
      <c r="BB106" s="11"/>
      <c r="BC106" s="11"/>
      <c r="BD106" s="11"/>
      <c r="BE106" s="18">
        <f t="shared" si="20"/>
        <v>1</v>
      </c>
      <c r="BF106" s="102">
        <f t="shared" si="21"/>
        <v>15</v>
      </c>
    </row>
    <row r="107" spans="1:58" ht="17" thickTop="1" thickBot="1" x14ac:dyDescent="0.25">
      <c r="A107" s="37">
        <v>102</v>
      </c>
      <c r="B107" s="3" t="s">
        <v>187</v>
      </c>
      <c r="C107" s="24" t="str">
        <f>'S.O.'!B104</f>
        <v>Alcaldía Tlalpan.</v>
      </c>
      <c r="D107" s="12"/>
      <c r="E107" s="12"/>
      <c r="F107" s="11"/>
      <c r="G107" s="11"/>
      <c r="H107" s="18">
        <f t="shared" si="24"/>
        <v>0</v>
      </c>
      <c r="I107" s="11"/>
      <c r="J107" s="11"/>
      <c r="K107" s="11"/>
      <c r="L107" s="11"/>
      <c r="M107" s="11"/>
      <c r="N107" s="11">
        <v>1</v>
      </c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2"/>
      <c r="AB107" s="12"/>
      <c r="AC107" s="18">
        <f t="shared" si="17"/>
        <v>1</v>
      </c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8">
        <f t="shared" si="22"/>
        <v>0</v>
      </c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>
        <v>1</v>
      </c>
      <c r="BD107" s="11"/>
      <c r="BE107" s="18">
        <f t="shared" si="20"/>
        <v>1</v>
      </c>
      <c r="BF107" s="102">
        <f t="shared" si="21"/>
        <v>2</v>
      </c>
    </row>
    <row r="108" spans="1:58" ht="17" thickTop="1" thickBot="1" x14ac:dyDescent="0.25">
      <c r="A108" s="37">
        <v>103</v>
      </c>
      <c r="B108" s="3" t="s">
        <v>187</v>
      </c>
      <c r="C108" s="24" t="str">
        <f>'S.O.'!B105</f>
        <v>Alcaldía Venustiano Carranza.</v>
      </c>
      <c r="D108" s="12">
        <v>1</v>
      </c>
      <c r="E108" s="12"/>
      <c r="F108" s="11"/>
      <c r="G108" s="11"/>
      <c r="H108" s="18">
        <f t="shared" si="24"/>
        <v>1</v>
      </c>
      <c r="I108" s="11"/>
      <c r="J108" s="11"/>
      <c r="K108" s="11"/>
      <c r="L108" s="11"/>
      <c r="M108" s="11">
        <v>1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>
        <v>1</v>
      </c>
      <c r="AA108" s="12"/>
      <c r="AB108" s="12"/>
      <c r="AC108" s="18">
        <f t="shared" si="17"/>
        <v>2</v>
      </c>
      <c r="AD108" s="11"/>
      <c r="AE108" s="11"/>
      <c r="AF108" s="11"/>
      <c r="AG108" s="11"/>
      <c r="AH108" s="11"/>
      <c r="AI108" s="11"/>
      <c r="AJ108" s="11">
        <v>2</v>
      </c>
      <c r="AK108" s="11">
        <v>1</v>
      </c>
      <c r="AL108" s="11">
        <v>2</v>
      </c>
      <c r="AM108" s="11">
        <v>4</v>
      </c>
      <c r="AN108" s="11">
        <v>3</v>
      </c>
      <c r="AO108" s="11">
        <v>2</v>
      </c>
      <c r="AP108" s="18">
        <f t="shared" si="22"/>
        <v>14</v>
      </c>
      <c r="AQ108" s="11"/>
      <c r="AR108" s="11"/>
      <c r="AS108" s="11">
        <v>1</v>
      </c>
      <c r="AT108" s="11"/>
      <c r="AU108" s="11"/>
      <c r="AV108" s="11"/>
      <c r="AW108" s="11">
        <v>2</v>
      </c>
      <c r="AX108" s="11">
        <v>4</v>
      </c>
      <c r="AY108" s="11">
        <v>5</v>
      </c>
      <c r="AZ108" s="11">
        <v>5</v>
      </c>
      <c r="BA108" s="11">
        <v>3</v>
      </c>
      <c r="BB108" s="11">
        <v>2</v>
      </c>
      <c r="BC108" s="11">
        <v>2</v>
      </c>
      <c r="BD108" s="11">
        <v>1</v>
      </c>
      <c r="BE108" s="18">
        <f t="shared" si="20"/>
        <v>25</v>
      </c>
      <c r="BF108" s="102">
        <f t="shared" si="21"/>
        <v>42</v>
      </c>
    </row>
    <row r="109" spans="1:58" ht="17" thickTop="1" thickBot="1" x14ac:dyDescent="0.25">
      <c r="A109" s="37">
        <v>104</v>
      </c>
      <c r="B109" s="3" t="s">
        <v>187</v>
      </c>
      <c r="C109" s="24" t="str">
        <f>'S.O.'!B106</f>
        <v>Alcaldía Xochimilco.</v>
      </c>
      <c r="D109" s="12"/>
      <c r="E109" s="12"/>
      <c r="F109" s="11"/>
      <c r="G109" s="11"/>
      <c r="H109" s="18">
        <f t="shared" si="24"/>
        <v>0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2"/>
      <c r="AB109" s="12"/>
      <c r="AC109" s="18">
        <f t="shared" si="17"/>
        <v>0</v>
      </c>
      <c r="AD109" s="11"/>
      <c r="AE109" s="11"/>
      <c r="AF109" s="11">
        <v>2</v>
      </c>
      <c r="AG109" s="11">
        <v>1</v>
      </c>
      <c r="AH109" s="11"/>
      <c r="AI109" s="11"/>
      <c r="AJ109" s="11"/>
      <c r="AK109" s="11"/>
      <c r="AL109" s="11"/>
      <c r="AM109" s="11"/>
      <c r="AN109" s="11"/>
      <c r="AO109" s="11"/>
      <c r="AP109" s="18">
        <f t="shared" si="22"/>
        <v>3</v>
      </c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8">
        <f t="shared" si="20"/>
        <v>0</v>
      </c>
      <c r="BF109" s="102">
        <f t="shared" si="21"/>
        <v>3</v>
      </c>
    </row>
    <row r="110" spans="1:58" ht="17" thickTop="1" thickBot="1" x14ac:dyDescent="0.25">
      <c r="A110" s="22">
        <v>105</v>
      </c>
      <c r="B110" s="3" t="s">
        <v>187</v>
      </c>
      <c r="C110" s="24" t="str">
        <f>'S.O.'!B107</f>
        <v>Consejo de la Judicatura de la Ciudad de México.</v>
      </c>
      <c r="D110" s="12"/>
      <c r="E110" s="12"/>
      <c r="F110" s="11"/>
      <c r="G110" s="11"/>
      <c r="H110" s="18">
        <f t="shared" si="24"/>
        <v>0</v>
      </c>
      <c r="I110" s="11"/>
      <c r="J110" s="11"/>
      <c r="K110" s="11"/>
      <c r="L110" s="11"/>
      <c r="M110" s="11"/>
      <c r="N110" s="11">
        <v>1</v>
      </c>
      <c r="O110" s="11"/>
      <c r="P110" s="11"/>
      <c r="Q110" s="11"/>
      <c r="R110" s="11">
        <v>1</v>
      </c>
      <c r="S110" s="11"/>
      <c r="T110" s="11"/>
      <c r="U110" s="11"/>
      <c r="V110" s="11"/>
      <c r="W110" s="11"/>
      <c r="X110" s="11"/>
      <c r="Y110" s="11"/>
      <c r="Z110" s="11"/>
      <c r="AA110" s="12"/>
      <c r="AB110" s="12"/>
      <c r="AC110" s="19">
        <f t="shared" si="17"/>
        <v>2</v>
      </c>
      <c r="AD110" s="11"/>
      <c r="AE110" s="11"/>
      <c r="AF110" s="11"/>
      <c r="AG110" s="11"/>
      <c r="AH110" s="11"/>
      <c r="AI110" s="11"/>
      <c r="AJ110" s="11"/>
      <c r="AK110" s="11"/>
      <c r="AL110" s="11">
        <v>1</v>
      </c>
      <c r="AM110" s="11"/>
      <c r="AN110" s="11"/>
      <c r="AO110" s="11"/>
      <c r="AP110" s="18">
        <f t="shared" si="22"/>
        <v>1</v>
      </c>
      <c r="AQ110" s="11"/>
      <c r="AR110" s="11"/>
      <c r="AS110" s="11"/>
      <c r="AT110" s="11"/>
      <c r="AU110" s="11"/>
      <c r="AV110" s="11"/>
      <c r="AW110" s="11"/>
      <c r="AX110" s="11"/>
      <c r="AY110" s="11"/>
      <c r="AZ110" s="11">
        <v>1</v>
      </c>
      <c r="BA110" s="11"/>
      <c r="BB110" s="11"/>
      <c r="BC110" s="11"/>
      <c r="BD110" s="11"/>
      <c r="BE110" s="18">
        <f t="shared" si="20"/>
        <v>1</v>
      </c>
      <c r="BF110" s="102">
        <f t="shared" si="21"/>
        <v>4</v>
      </c>
    </row>
    <row r="111" spans="1:58" ht="18" customHeight="1" thickTop="1" thickBot="1" x14ac:dyDescent="0.25">
      <c r="A111" s="22">
        <v>106</v>
      </c>
      <c r="B111" s="3" t="s">
        <v>187</v>
      </c>
      <c r="C111" s="24" t="str">
        <f>'S.O.'!B108</f>
        <v>Tribunal Superior de Justicia de la Ciudad de México.</v>
      </c>
      <c r="D111" s="12"/>
      <c r="E111" s="12">
        <v>1</v>
      </c>
      <c r="F111" s="11"/>
      <c r="G111" s="11"/>
      <c r="H111" s="18">
        <f t="shared" si="24"/>
        <v>1</v>
      </c>
      <c r="I111" s="11"/>
      <c r="J111" s="11"/>
      <c r="K111" s="11"/>
      <c r="L111" s="11"/>
      <c r="M111" s="11"/>
      <c r="N111" s="11">
        <v>2</v>
      </c>
      <c r="O111" s="11"/>
      <c r="P111" s="11"/>
      <c r="Q111" s="11"/>
      <c r="R111" s="11">
        <v>1</v>
      </c>
      <c r="S111" s="11"/>
      <c r="T111" s="11"/>
      <c r="U111" s="11"/>
      <c r="V111" s="11"/>
      <c r="W111" s="11">
        <v>1</v>
      </c>
      <c r="X111" s="11"/>
      <c r="Y111" s="11"/>
      <c r="Z111" s="11"/>
      <c r="AA111" s="12"/>
      <c r="AB111" s="12"/>
      <c r="AC111" s="19">
        <f t="shared" si="17"/>
        <v>4</v>
      </c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8">
        <f t="shared" si="22"/>
        <v>0</v>
      </c>
      <c r="AQ111" s="11"/>
      <c r="AR111" s="11"/>
      <c r="AS111" s="11"/>
      <c r="AT111" s="11"/>
      <c r="AU111" s="11"/>
      <c r="AV111" s="11"/>
      <c r="AW111" s="11"/>
      <c r="AX111" s="11">
        <v>1</v>
      </c>
      <c r="AY111" s="11"/>
      <c r="AZ111" s="11"/>
      <c r="BA111" s="11"/>
      <c r="BB111" s="11"/>
      <c r="BC111" s="11"/>
      <c r="BD111" s="11"/>
      <c r="BE111" s="18">
        <f t="shared" si="20"/>
        <v>1</v>
      </c>
      <c r="BF111" s="102">
        <f t="shared" si="21"/>
        <v>6</v>
      </c>
    </row>
    <row r="112" spans="1:58" ht="15" customHeight="1" thickTop="1" thickBot="1" x14ac:dyDescent="0.25">
      <c r="A112" s="37">
        <v>107</v>
      </c>
      <c r="B112" s="3" t="s">
        <v>187</v>
      </c>
      <c r="C112" s="24" t="str">
        <f>'S.O.'!B109</f>
        <v>Auditoría Superior de la Ciudad de México.</v>
      </c>
      <c r="D112" s="12"/>
      <c r="E112" s="12"/>
      <c r="F112" s="11"/>
      <c r="G112" s="11"/>
      <c r="H112" s="18">
        <f t="shared" si="24"/>
        <v>0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2"/>
      <c r="AB112" s="12"/>
      <c r="AC112" s="18">
        <f t="shared" si="17"/>
        <v>0</v>
      </c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8">
        <f t="shared" si="22"/>
        <v>0</v>
      </c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>
        <v>2</v>
      </c>
      <c r="BB112" s="11">
        <v>2</v>
      </c>
      <c r="BC112" s="11">
        <v>4</v>
      </c>
      <c r="BD112" s="11">
        <v>4</v>
      </c>
      <c r="BE112" s="18">
        <f t="shared" si="20"/>
        <v>12</v>
      </c>
      <c r="BF112" s="102">
        <f t="shared" si="21"/>
        <v>12</v>
      </c>
    </row>
    <row r="113" spans="1:58" ht="19" customHeight="1" thickTop="1" thickBot="1" x14ac:dyDescent="0.25">
      <c r="A113" s="37">
        <v>108</v>
      </c>
      <c r="B113" s="3" t="s">
        <v>187</v>
      </c>
      <c r="C113" s="24" t="str">
        <f>'S.O.'!B110</f>
        <v>Congreso de la Ciudad de México.</v>
      </c>
      <c r="D113" s="12"/>
      <c r="E113" s="12"/>
      <c r="F113" s="11"/>
      <c r="G113" s="11"/>
      <c r="H113" s="18">
        <f t="shared" si="24"/>
        <v>0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2"/>
      <c r="AB113" s="12"/>
      <c r="AC113" s="18">
        <f t="shared" si="17"/>
        <v>0</v>
      </c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8">
        <f t="shared" si="22"/>
        <v>0</v>
      </c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8">
        <f t="shared" si="20"/>
        <v>0</v>
      </c>
      <c r="BF113" s="102">
        <f t="shared" si="21"/>
        <v>0</v>
      </c>
    </row>
    <row r="114" spans="1:58" ht="29" customHeight="1" thickTop="1" thickBot="1" x14ac:dyDescent="0.25">
      <c r="A114" s="22">
        <v>109</v>
      </c>
      <c r="B114" s="3" t="s">
        <v>187</v>
      </c>
      <c r="C114" s="24" t="str">
        <f>'S.O.'!B111</f>
        <v>Comisión de Derechos Humanos de la Ciudad de México.</v>
      </c>
      <c r="D114" s="12"/>
      <c r="E114" s="12"/>
      <c r="F114" s="11"/>
      <c r="G114" s="11">
        <v>1</v>
      </c>
      <c r="H114" s="18">
        <f>SUM(D114:G114)</f>
        <v>1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2"/>
      <c r="AB114" s="12"/>
      <c r="AC114" s="18">
        <f t="shared" si="17"/>
        <v>0</v>
      </c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8">
        <f t="shared" si="22"/>
        <v>0</v>
      </c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8">
        <f t="shared" si="20"/>
        <v>0</v>
      </c>
      <c r="BF114" s="102">
        <f t="shared" si="21"/>
        <v>1</v>
      </c>
    </row>
    <row r="115" spans="1:58" ht="14" customHeight="1" thickTop="1" thickBot="1" x14ac:dyDescent="0.25">
      <c r="A115" s="22">
        <v>110</v>
      </c>
      <c r="B115" s="3" t="s">
        <v>184</v>
      </c>
      <c r="C115" s="24" t="str">
        <f>'S.O.'!B112</f>
        <v xml:space="preserve">Fiscalía General de Justicia </v>
      </c>
      <c r="D115" s="12"/>
      <c r="E115" s="12"/>
      <c r="F115" s="11"/>
      <c r="G115" s="11"/>
      <c r="H115" s="18">
        <f>SUM(D115:E115)</f>
        <v>0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2"/>
      <c r="AB115" s="12"/>
      <c r="AC115" s="18">
        <f t="shared" si="17"/>
        <v>0</v>
      </c>
      <c r="AD115" s="11">
        <v>29</v>
      </c>
      <c r="AE115" s="11">
        <v>23</v>
      </c>
      <c r="AF115" s="11">
        <v>32</v>
      </c>
      <c r="AG115" s="11">
        <v>18</v>
      </c>
      <c r="AH115" s="11">
        <v>15</v>
      </c>
      <c r="AI115" s="11">
        <v>5</v>
      </c>
      <c r="AJ115" s="11">
        <v>3</v>
      </c>
      <c r="AK115" s="11">
        <v>1</v>
      </c>
      <c r="AL115" s="11">
        <v>1</v>
      </c>
      <c r="AM115" s="11"/>
      <c r="AN115" s="11"/>
      <c r="AO115" s="11"/>
      <c r="AP115" s="18">
        <f t="shared" si="22"/>
        <v>127</v>
      </c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8">
        <f t="shared" si="20"/>
        <v>0</v>
      </c>
      <c r="BF115" s="102">
        <f t="shared" si="21"/>
        <v>127</v>
      </c>
    </row>
    <row r="116" spans="1:58" ht="46" customHeight="1" thickTop="1" thickBot="1" x14ac:dyDescent="0.25">
      <c r="A116" s="22">
        <v>111</v>
      </c>
      <c r="B116" s="3" t="s">
        <v>184</v>
      </c>
      <c r="C116" s="24" t="str">
        <f>'S.O.'!B113</f>
        <v>Instituto de Transparencia, Acceso a la Información Pública, Protección de Datos Personales y Rendición de Cuentas de la Ciudad de México.</v>
      </c>
      <c r="D116" s="12">
        <v>2</v>
      </c>
      <c r="E116" s="12">
        <v>1</v>
      </c>
      <c r="F116" s="11"/>
      <c r="G116" s="11">
        <v>1</v>
      </c>
      <c r="H116" s="18">
        <f>SUM(D116:G116)</f>
        <v>4</v>
      </c>
      <c r="I116" s="11">
        <v>2</v>
      </c>
      <c r="J116" s="11">
        <v>3</v>
      </c>
      <c r="K116" s="11"/>
      <c r="L116" s="11"/>
      <c r="M116" s="11"/>
      <c r="N116" s="11">
        <v>1</v>
      </c>
      <c r="O116" s="11"/>
      <c r="P116" s="11"/>
      <c r="Q116" s="11"/>
      <c r="R116" s="11">
        <v>1</v>
      </c>
      <c r="S116" s="11"/>
      <c r="T116" s="11"/>
      <c r="U116" s="11"/>
      <c r="V116" s="11"/>
      <c r="W116" s="11"/>
      <c r="X116" s="11"/>
      <c r="Y116" s="11"/>
      <c r="Z116" s="11"/>
      <c r="AA116" s="12">
        <v>1</v>
      </c>
      <c r="AB116" s="12"/>
      <c r="AC116" s="19">
        <f t="shared" si="17"/>
        <v>8</v>
      </c>
      <c r="AD116" s="11"/>
      <c r="AE116" s="11"/>
      <c r="AF116" s="11"/>
      <c r="AG116" s="11"/>
      <c r="AH116" s="11"/>
      <c r="AI116" s="11"/>
      <c r="AJ116" s="11"/>
      <c r="AK116" s="11">
        <v>1</v>
      </c>
      <c r="AL116" s="11"/>
      <c r="AM116" s="11"/>
      <c r="AN116" s="11"/>
      <c r="AO116" s="11"/>
      <c r="AP116" s="18">
        <f t="shared" si="22"/>
        <v>1</v>
      </c>
      <c r="AQ116" s="11"/>
      <c r="AR116" s="11">
        <v>1</v>
      </c>
      <c r="AS116" s="11"/>
      <c r="AT116" s="11">
        <v>1</v>
      </c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8">
        <f t="shared" si="20"/>
        <v>2</v>
      </c>
      <c r="BF116" s="102">
        <f t="shared" si="21"/>
        <v>15</v>
      </c>
    </row>
    <row r="117" spans="1:58" ht="17" thickTop="1" thickBot="1" x14ac:dyDescent="0.25">
      <c r="A117" s="22">
        <v>112</v>
      </c>
      <c r="B117" s="3" t="s">
        <v>184</v>
      </c>
      <c r="C117" s="24" t="str">
        <f>'S.O.'!B114</f>
        <v>Instituto Electoral de la Ciudad de México.</v>
      </c>
      <c r="D117" s="12"/>
      <c r="E117" s="12"/>
      <c r="F117" s="11"/>
      <c r="G117" s="11"/>
      <c r="H117" s="18">
        <f t="shared" ref="H117:H145" si="25">SUM(D117:E117)</f>
        <v>0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2"/>
      <c r="AB117" s="12"/>
      <c r="AC117" s="18">
        <f t="shared" si="17"/>
        <v>0</v>
      </c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8">
        <f t="shared" si="22"/>
        <v>0</v>
      </c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8">
        <f t="shared" si="20"/>
        <v>0</v>
      </c>
      <c r="BF117" s="102">
        <f t="shared" si="21"/>
        <v>0</v>
      </c>
    </row>
    <row r="118" spans="1:58" ht="35" customHeight="1" thickTop="1" thickBot="1" x14ac:dyDescent="0.25">
      <c r="A118" s="22">
        <v>113</v>
      </c>
      <c r="B118" s="3" t="s">
        <v>184</v>
      </c>
      <c r="C118" s="24" t="str">
        <f>'S.O.'!B115</f>
        <v>Junta Local de Conciliación y Arbitraje de la Ciudad de México.</v>
      </c>
      <c r="D118" s="12"/>
      <c r="E118" s="12"/>
      <c r="F118" s="11"/>
      <c r="G118" s="11"/>
      <c r="H118" s="18">
        <f t="shared" si="25"/>
        <v>0</v>
      </c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2"/>
      <c r="AB118" s="12"/>
      <c r="AC118" s="18">
        <f t="shared" si="17"/>
        <v>0</v>
      </c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8">
        <f t="shared" si="22"/>
        <v>0</v>
      </c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8">
        <f t="shared" si="20"/>
        <v>0</v>
      </c>
      <c r="BF118" s="102">
        <f t="shared" si="21"/>
        <v>0</v>
      </c>
    </row>
    <row r="119" spans="1:58" ht="17" thickTop="1" thickBot="1" x14ac:dyDescent="0.25">
      <c r="A119" s="22">
        <v>114</v>
      </c>
      <c r="B119" s="3" t="s">
        <v>184</v>
      </c>
      <c r="C119" s="24" t="str">
        <f>'S.O.'!B116</f>
        <v>Tribunal de Justicia Administrativa de la Ciudad de México.</v>
      </c>
      <c r="D119" s="12"/>
      <c r="E119" s="12"/>
      <c r="F119" s="11"/>
      <c r="G119" s="11"/>
      <c r="H119" s="18">
        <f t="shared" si="25"/>
        <v>0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2"/>
      <c r="AB119" s="12"/>
      <c r="AC119" s="18">
        <f t="shared" si="17"/>
        <v>0</v>
      </c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>
        <v>2</v>
      </c>
      <c r="AO119" s="11">
        <v>2</v>
      </c>
      <c r="AP119" s="18">
        <f t="shared" si="22"/>
        <v>4</v>
      </c>
      <c r="AQ119" s="11"/>
      <c r="AR119" s="11"/>
      <c r="AS119" s="11"/>
      <c r="AT119" s="11">
        <v>1</v>
      </c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8">
        <f t="shared" si="20"/>
        <v>1</v>
      </c>
      <c r="BF119" s="102">
        <f t="shared" si="21"/>
        <v>5</v>
      </c>
    </row>
    <row r="120" spans="1:58" ht="17" thickTop="1" thickBot="1" x14ac:dyDescent="0.25">
      <c r="A120" s="22">
        <v>115</v>
      </c>
      <c r="B120" s="3" t="s">
        <v>184</v>
      </c>
      <c r="C120" s="24" t="str">
        <f>'S.O.'!B117</f>
        <v>Tribunal Electoral de la Ciudad de México.</v>
      </c>
      <c r="D120" s="12"/>
      <c r="E120" s="12"/>
      <c r="F120" s="11"/>
      <c r="G120" s="11"/>
      <c r="H120" s="18">
        <f t="shared" si="25"/>
        <v>0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2"/>
      <c r="AB120" s="12"/>
      <c r="AC120" s="18">
        <f t="shared" si="17"/>
        <v>0</v>
      </c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8">
        <f t="shared" si="22"/>
        <v>0</v>
      </c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8">
        <f t="shared" si="20"/>
        <v>0</v>
      </c>
      <c r="BF120" s="102">
        <f t="shared" si="21"/>
        <v>0</v>
      </c>
    </row>
    <row r="121" spans="1:58" ht="17" thickTop="1" thickBot="1" x14ac:dyDescent="0.25">
      <c r="A121" s="22">
        <v>116</v>
      </c>
      <c r="B121" s="3" t="s">
        <v>184</v>
      </c>
      <c r="C121" s="24" t="str">
        <f>'S.O.'!B118</f>
        <v>Universidad Autónoma de la Ciudad de México.</v>
      </c>
      <c r="D121" s="12"/>
      <c r="E121" s="12"/>
      <c r="F121" s="11"/>
      <c r="G121" s="11"/>
      <c r="H121" s="18">
        <f t="shared" si="25"/>
        <v>0</v>
      </c>
      <c r="I121" s="11"/>
      <c r="J121" s="11"/>
      <c r="K121" s="11"/>
      <c r="L121" s="11"/>
      <c r="M121" s="11"/>
      <c r="N121" s="11"/>
      <c r="O121" s="11">
        <v>2</v>
      </c>
      <c r="P121" s="11">
        <v>1</v>
      </c>
      <c r="Q121" s="11">
        <v>2</v>
      </c>
      <c r="R121" s="11"/>
      <c r="S121" s="11"/>
      <c r="T121" s="11"/>
      <c r="U121" s="11">
        <v>1</v>
      </c>
      <c r="V121" s="11"/>
      <c r="W121" s="11">
        <v>3</v>
      </c>
      <c r="X121" s="11">
        <v>1</v>
      </c>
      <c r="Y121" s="11">
        <v>1</v>
      </c>
      <c r="Z121" s="11">
        <v>1</v>
      </c>
      <c r="AA121" s="12">
        <v>1</v>
      </c>
      <c r="AB121" s="12">
        <v>1</v>
      </c>
      <c r="AC121" s="19">
        <f t="shared" si="17"/>
        <v>14</v>
      </c>
      <c r="AD121" s="11">
        <v>1</v>
      </c>
      <c r="AE121" s="11"/>
      <c r="AF121" s="11"/>
      <c r="AG121" s="11"/>
      <c r="AH121" s="11">
        <v>1</v>
      </c>
      <c r="AI121" s="11">
        <v>1</v>
      </c>
      <c r="AJ121" s="11">
        <v>1</v>
      </c>
      <c r="AK121" s="11"/>
      <c r="AL121" s="11">
        <v>1</v>
      </c>
      <c r="AM121" s="11"/>
      <c r="AN121" s="11"/>
      <c r="AO121" s="11"/>
      <c r="AP121" s="18">
        <f t="shared" si="22"/>
        <v>5</v>
      </c>
      <c r="AQ121" s="11">
        <v>1</v>
      </c>
      <c r="AR121" s="11"/>
      <c r="AS121" s="11"/>
      <c r="AT121" s="11"/>
      <c r="AU121" s="11"/>
      <c r="AV121" s="11"/>
      <c r="AW121" s="11">
        <v>1</v>
      </c>
      <c r="AX121" s="11">
        <v>1</v>
      </c>
      <c r="AY121" s="11"/>
      <c r="AZ121" s="11"/>
      <c r="BA121" s="11"/>
      <c r="BB121" s="11"/>
      <c r="BC121" s="11"/>
      <c r="BD121" s="11"/>
      <c r="BE121" s="18">
        <f t="shared" si="20"/>
        <v>3</v>
      </c>
      <c r="BF121" s="102">
        <f t="shared" si="21"/>
        <v>22</v>
      </c>
    </row>
    <row r="122" spans="1:58" ht="17" thickTop="1" thickBot="1" x14ac:dyDescent="0.25">
      <c r="A122" s="37">
        <v>117</v>
      </c>
      <c r="B122" s="3" t="s">
        <v>186</v>
      </c>
      <c r="C122" s="24" t="str">
        <f>'S.O.'!B119</f>
        <v xml:space="preserve">Morena </v>
      </c>
      <c r="D122" s="12"/>
      <c r="E122" s="12"/>
      <c r="F122" s="11"/>
      <c r="G122" s="11"/>
      <c r="H122" s="18">
        <f t="shared" si="25"/>
        <v>0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2"/>
      <c r="AB122" s="12"/>
      <c r="AC122" s="18">
        <f t="shared" si="17"/>
        <v>0</v>
      </c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8">
        <f t="shared" si="22"/>
        <v>0</v>
      </c>
      <c r="AQ122" s="11"/>
      <c r="AR122" s="11"/>
      <c r="AS122" s="11"/>
      <c r="AT122" s="11"/>
      <c r="AU122" s="11"/>
      <c r="AV122" s="11"/>
      <c r="AW122" s="11">
        <v>1</v>
      </c>
      <c r="AX122" s="11"/>
      <c r="AY122" s="11"/>
      <c r="AZ122" s="11"/>
      <c r="BA122" s="11"/>
      <c r="BB122" s="11"/>
      <c r="BC122" s="11"/>
      <c r="BD122" s="11"/>
      <c r="BE122" s="18">
        <f t="shared" si="20"/>
        <v>1</v>
      </c>
      <c r="BF122" s="102">
        <f t="shared" si="21"/>
        <v>1</v>
      </c>
    </row>
    <row r="123" spans="1:58" ht="17" thickTop="1" thickBot="1" x14ac:dyDescent="0.25">
      <c r="A123" s="37">
        <v>118</v>
      </c>
      <c r="B123" s="3" t="s">
        <v>188</v>
      </c>
      <c r="C123" s="24" t="str">
        <f>'S.O.'!B120</f>
        <v xml:space="preserve">Movimiento Ciudadano </v>
      </c>
      <c r="D123" s="12">
        <v>1</v>
      </c>
      <c r="E123" s="12"/>
      <c r="F123" s="11"/>
      <c r="G123" s="11"/>
      <c r="H123" s="18">
        <f t="shared" si="25"/>
        <v>1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2"/>
      <c r="AB123" s="12"/>
      <c r="AC123" s="18">
        <f t="shared" si="17"/>
        <v>0</v>
      </c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8">
        <f t="shared" si="22"/>
        <v>0</v>
      </c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8">
        <f t="shared" si="20"/>
        <v>0</v>
      </c>
      <c r="BF123" s="102">
        <f t="shared" si="21"/>
        <v>1</v>
      </c>
    </row>
    <row r="124" spans="1:58" ht="17" thickTop="1" thickBot="1" x14ac:dyDescent="0.25">
      <c r="A124" s="37">
        <v>119</v>
      </c>
      <c r="B124" s="3" t="s">
        <v>191</v>
      </c>
      <c r="C124" s="24" t="str">
        <f>'S.O.'!B121</f>
        <v xml:space="preserve">Partido Acción Nacional </v>
      </c>
      <c r="D124" s="12"/>
      <c r="E124" s="12"/>
      <c r="F124" s="11"/>
      <c r="G124" s="11"/>
      <c r="H124" s="18">
        <f t="shared" si="25"/>
        <v>0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2"/>
      <c r="AB124" s="12"/>
      <c r="AC124" s="18">
        <f t="shared" si="17"/>
        <v>0</v>
      </c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8">
        <f t="shared" si="22"/>
        <v>0</v>
      </c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8">
        <f t="shared" si="20"/>
        <v>0</v>
      </c>
      <c r="BF124" s="102">
        <f t="shared" si="21"/>
        <v>0</v>
      </c>
    </row>
    <row r="125" spans="1:58" ht="17" thickTop="1" thickBot="1" x14ac:dyDescent="0.25">
      <c r="A125" s="37">
        <v>120</v>
      </c>
      <c r="B125" s="3" t="s">
        <v>191</v>
      </c>
      <c r="C125" s="24" t="str">
        <f>'S.O.'!B122</f>
        <v xml:space="preserve">Partido de la Revolución Democrática </v>
      </c>
      <c r="D125" s="12"/>
      <c r="E125" s="12"/>
      <c r="F125" s="11"/>
      <c r="G125" s="11"/>
      <c r="H125" s="18">
        <f t="shared" si="25"/>
        <v>0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>
        <v>1</v>
      </c>
      <c r="S125" s="11"/>
      <c r="T125" s="11"/>
      <c r="U125" s="11"/>
      <c r="V125" s="11"/>
      <c r="W125" s="11"/>
      <c r="X125" s="11"/>
      <c r="Y125" s="11"/>
      <c r="Z125" s="11"/>
      <c r="AA125" s="12"/>
      <c r="AB125" s="12"/>
      <c r="AC125" s="19">
        <f t="shared" si="17"/>
        <v>1</v>
      </c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>
        <v>1</v>
      </c>
      <c r="AO125" s="11"/>
      <c r="AP125" s="18">
        <f t="shared" ref="AP125:AP153" si="26">SUM(AD125:AO125)</f>
        <v>1</v>
      </c>
      <c r="AQ125" s="11"/>
      <c r="AR125" s="11"/>
      <c r="AS125" s="11"/>
      <c r="AT125" s="11">
        <v>1</v>
      </c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8">
        <f t="shared" ref="BE125:BE150" si="27">SUM(AQ125:BD125)</f>
        <v>1</v>
      </c>
      <c r="BF125" s="102">
        <f t="shared" ref="BF125:BF152" si="28">SUM(BE125,AP125,AC125,H125)</f>
        <v>3</v>
      </c>
    </row>
    <row r="126" spans="1:58" ht="17" thickTop="1" thickBot="1" x14ac:dyDescent="0.25">
      <c r="A126" s="37">
        <v>121</v>
      </c>
      <c r="B126" s="3" t="s">
        <v>191</v>
      </c>
      <c r="C126" s="24" t="str">
        <f>'S.O.'!B123</f>
        <v xml:space="preserve">Partido del Trabajo </v>
      </c>
      <c r="D126" s="12"/>
      <c r="E126" s="12"/>
      <c r="F126" s="11"/>
      <c r="G126" s="11"/>
      <c r="H126" s="18">
        <f t="shared" si="25"/>
        <v>0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2"/>
      <c r="AB126" s="12"/>
      <c r="AC126" s="18">
        <f t="shared" si="17"/>
        <v>0</v>
      </c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8">
        <f t="shared" si="26"/>
        <v>0</v>
      </c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8">
        <f t="shared" si="27"/>
        <v>0</v>
      </c>
      <c r="BF126" s="102">
        <f t="shared" si="28"/>
        <v>0</v>
      </c>
    </row>
    <row r="127" spans="1:58" ht="17" thickTop="1" thickBot="1" x14ac:dyDescent="0.25">
      <c r="A127" s="37">
        <v>122</v>
      </c>
      <c r="B127" s="3" t="s">
        <v>191</v>
      </c>
      <c r="C127" s="24" t="str">
        <f>'S.O.'!B124</f>
        <v xml:space="preserve">Partido Revolucionario Institucional </v>
      </c>
      <c r="D127" s="12"/>
      <c r="E127" s="12"/>
      <c r="F127" s="11"/>
      <c r="G127" s="11"/>
      <c r="H127" s="18">
        <f t="shared" si="25"/>
        <v>0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2"/>
      <c r="AB127" s="12"/>
      <c r="AC127" s="18">
        <f t="shared" si="17"/>
        <v>0</v>
      </c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8">
        <f t="shared" si="26"/>
        <v>0</v>
      </c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8">
        <f t="shared" si="27"/>
        <v>0</v>
      </c>
      <c r="BF127" s="102">
        <f t="shared" si="28"/>
        <v>0</v>
      </c>
    </row>
    <row r="128" spans="1:58" ht="17" thickTop="1" thickBot="1" x14ac:dyDescent="0.25">
      <c r="A128" s="37">
        <v>123</v>
      </c>
      <c r="B128" s="3" t="s">
        <v>191</v>
      </c>
      <c r="C128" s="24" t="str">
        <f>'S.O.'!B125</f>
        <v xml:space="preserve">Partido Verde Ecologista de México </v>
      </c>
      <c r="D128" s="12"/>
      <c r="E128" s="12"/>
      <c r="F128" s="11"/>
      <c r="G128" s="11"/>
      <c r="H128" s="18">
        <f t="shared" si="25"/>
        <v>0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2"/>
      <c r="AB128" s="12"/>
      <c r="AC128" s="18">
        <f t="shared" si="17"/>
        <v>0</v>
      </c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8">
        <f t="shared" si="26"/>
        <v>0</v>
      </c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8">
        <f t="shared" si="27"/>
        <v>0</v>
      </c>
      <c r="BF128" s="102">
        <f t="shared" si="28"/>
        <v>0</v>
      </c>
    </row>
    <row r="129" spans="1:58" ht="28" customHeight="1" thickTop="1" thickBot="1" x14ac:dyDescent="0.25">
      <c r="A129" s="37"/>
      <c r="B129" s="3"/>
      <c r="C129" s="276" t="str">
        <f>'S.O.'!B126</f>
        <v>Redes Sociales Progresistas (Dejo de ser sujeto obligado el 15/12/2021 )</v>
      </c>
      <c r="D129" s="12"/>
      <c r="E129" s="12"/>
      <c r="F129" s="11"/>
      <c r="G129" s="11"/>
      <c r="H129" s="18">
        <f t="shared" si="25"/>
        <v>0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2"/>
      <c r="AB129" s="12"/>
      <c r="AC129" s="19">
        <f t="shared" si="17"/>
        <v>0</v>
      </c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8">
        <f t="shared" si="26"/>
        <v>0</v>
      </c>
      <c r="AQ129" s="11"/>
      <c r="AR129" s="11"/>
      <c r="AS129" s="11"/>
      <c r="AT129" s="11"/>
      <c r="AU129" s="11"/>
      <c r="AV129" s="11"/>
      <c r="AW129" s="11">
        <v>1</v>
      </c>
      <c r="AX129" s="11"/>
      <c r="AY129" s="11">
        <v>1</v>
      </c>
      <c r="AZ129" s="11"/>
      <c r="BA129" s="11"/>
      <c r="BB129" s="11"/>
      <c r="BC129" s="11"/>
      <c r="BD129" s="11"/>
      <c r="BE129" s="18">
        <f t="shared" si="27"/>
        <v>2</v>
      </c>
      <c r="BF129" s="102">
        <f t="shared" si="28"/>
        <v>2</v>
      </c>
    </row>
    <row r="130" spans="1:58" ht="17" thickTop="1" thickBot="1" x14ac:dyDescent="0.25">
      <c r="A130" s="22">
        <v>124</v>
      </c>
      <c r="B130" s="3" t="s">
        <v>191</v>
      </c>
      <c r="C130" s="24" t="str">
        <f>'S.O.'!B127</f>
        <v>Sindicato de Alianza de Tranviarios de México</v>
      </c>
      <c r="D130" s="12"/>
      <c r="E130" s="12"/>
      <c r="F130" s="11"/>
      <c r="G130" s="11"/>
      <c r="H130" s="18">
        <f t="shared" si="25"/>
        <v>0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2"/>
      <c r="AB130" s="12"/>
      <c r="AC130" s="18">
        <f t="shared" si="17"/>
        <v>0</v>
      </c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8">
        <f t="shared" si="26"/>
        <v>0</v>
      </c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8">
        <f t="shared" si="27"/>
        <v>0</v>
      </c>
      <c r="BF130" s="102">
        <f t="shared" si="28"/>
        <v>0</v>
      </c>
    </row>
    <row r="131" spans="1:58" ht="29" customHeight="1" thickTop="1" thickBot="1" x14ac:dyDescent="0.25">
      <c r="A131" s="22">
        <v>125</v>
      </c>
      <c r="B131" s="3" t="s">
        <v>191</v>
      </c>
      <c r="C131" s="24" t="str">
        <f>'S.O.'!B128</f>
        <v>Asociación Sindical de Trabajadores del Instituto de Vivienda de la Ciudad de México</v>
      </c>
      <c r="D131" s="12"/>
      <c r="E131" s="12"/>
      <c r="F131" s="11"/>
      <c r="G131" s="11"/>
      <c r="H131" s="18">
        <f t="shared" si="25"/>
        <v>0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2"/>
      <c r="AB131" s="12"/>
      <c r="AC131" s="18">
        <f t="shared" si="17"/>
        <v>0</v>
      </c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8">
        <f t="shared" si="26"/>
        <v>0</v>
      </c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8">
        <f t="shared" si="27"/>
        <v>0</v>
      </c>
      <c r="BF131" s="102">
        <f t="shared" si="28"/>
        <v>0</v>
      </c>
    </row>
    <row r="132" spans="1:58" ht="17" thickTop="1" thickBot="1" x14ac:dyDescent="0.25">
      <c r="A132" s="22">
        <v>126</v>
      </c>
      <c r="B132" s="3" t="s">
        <v>191</v>
      </c>
      <c r="C132" s="24" t="str">
        <f>'S.O.'!B129</f>
        <v>Asociación Sindical de Trabajadores del Metro</v>
      </c>
      <c r="D132" s="12"/>
      <c r="E132" s="12"/>
      <c r="F132" s="11"/>
      <c r="G132" s="11"/>
      <c r="H132" s="18">
        <f t="shared" si="25"/>
        <v>0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2"/>
      <c r="AB132" s="12"/>
      <c r="AC132" s="18">
        <f t="shared" ref="AC132:AC154" si="29">SUM(I132:AB132)</f>
        <v>0</v>
      </c>
      <c r="AD132" s="11"/>
      <c r="AE132" s="11"/>
      <c r="AF132" s="11"/>
      <c r="AG132" s="11"/>
      <c r="AH132" s="11"/>
      <c r="AI132" s="11"/>
      <c r="AJ132" s="11"/>
      <c r="AK132" s="11">
        <v>1</v>
      </c>
      <c r="AL132" s="11"/>
      <c r="AM132" s="11"/>
      <c r="AN132" s="11"/>
      <c r="AO132" s="11"/>
      <c r="AP132" s="18">
        <f t="shared" si="26"/>
        <v>1</v>
      </c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8">
        <f t="shared" si="27"/>
        <v>0</v>
      </c>
      <c r="BF132" s="102">
        <f t="shared" si="28"/>
        <v>1</v>
      </c>
    </row>
    <row r="133" spans="1:58" ht="25" customHeight="1" thickTop="1" thickBot="1" x14ac:dyDescent="0.25">
      <c r="A133" s="22">
        <v>127</v>
      </c>
      <c r="B133" s="3" t="s">
        <v>191</v>
      </c>
      <c r="C133" s="24" t="str">
        <f>'S.O.'!B130</f>
        <v>Sindicato Auténtico de Trabajadores de la Asamblea Legislativa de la Ciudad de México</v>
      </c>
      <c r="D133" s="12"/>
      <c r="E133" s="12"/>
      <c r="F133" s="11"/>
      <c r="G133" s="11"/>
      <c r="H133" s="18">
        <f t="shared" si="25"/>
        <v>0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2"/>
      <c r="AB133" s="12"/>
      <c r="AC133" s="18">
        <f t="shared" si="29"/>
        <v>0</v>
      </c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8">
        <f t="shared" si="26"/>
        <v>0</v>
      </c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8">
        <f t="shared" si="27"/>
        <v>0</v>
      </c>
      <c r="BF133" s="102">
        <f t="shared" si="28"/>
        <v>0</v>
      </c>
    </row>
    <row r="134" spans="1:58" ht="29" customHeight="1" thickTop="1" thickBot="1" x14ac:dyDescent="0.25">
      <c r="A134" s="22">
        <v>128</v>
      </c>
      <c r="B134" s="3" t="s">
        <v>191</v>
      </c>
      <c r="C134" s="24" t="str">
        <f>'S.O.'!B131</f>
        <v>Sindicato de Empleados del Servicio de Anales de Jurisprudencia</v>
      </c>
      <c r="D134" s="12"/>
      <c r="E134" s="12"/>
      <c r="F134" s="11"/>
      <c r="G134" s="11"/>
      <c r="H134" s="18">
        <f t="shared" si="25"/>
        <v>0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2"/>
      <c r="AB134" s="12"/>
      <c r="AC134" s="18">
        <f t="shared" si="29"/>
        <v>0</v>
      </c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8">
        <f t="shared" si="26"/>
        <v>0</v>
      </c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8">
        <f t="shared" si="27"/>
        <v>0</v>
      </c>
      <c r="BF134" s="102">
        <f t="shared" si="28"/>
        <v>0</v>
      </c>
    </row>
    <row r="135" spans="1:58" ht="27" customHeight="1" thickTop="1" thickBot="1" x14ac:dyDescent="0.25">
      <c r="A135" s="22">
        <v>129</v>
      </c>
      <c r="B135" s="3" t="s">
        <v>191</v>
      </c>
      <c r="C135" s="24" t="str">
        <f>'S.O.'!B132</f>
        <v>Sindicato de la Unión de Trabajadores del Instituto de Educación Media Superior de la Ciudad de México (SUTIEMS)</v>
      </c>
      <c r="D135" s="12"/>
      <c r="E135" s="12"/>
      <c r="F135" s="11"/>
      <c r="G135" s="11"/>
      <c r="H135" s="18">
        <f t="shared" si="25"/>
        <v>0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2"/>
      <c r="AB135" s="12"/>
      <c r="AC135" s="18">
        <f t="shared" si="29"/>
        <v>0</v>
      </c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8">
        <f t="shared" si="26"/>
        <v>0</v>
      </c>
      <c r="AQ135" s="11"/>
      <c r="AR135" s="11"/>
      <c r="AS135" s="11"/>
      <c r="AT135" s="11"/>
      <c r="AU135" s="11">
        <v>1</v>
      </c>
      <c r="AV135" s="11"/>
      <c r="AW135" s="11"/>
      <c r="AX135" s="11"/>
      <c r="AY135" s="11"/>
      <c r="AZ135" s="11"/>
      <c r="BA135" s="11"/>
      <c r="BB135" s="11"/>
      <c r="BC135" s="11"/>
      <c r="BD135" s="11"/>
      <c r="BE135" s="18">
        <f t="shared" si="27"/>
        <v>1</v>
      </c>
      <c r="BF135" s="102">
        <f t="shared" si="28"/>
        <v>1</v>
      </c>
    </row>
    <row r="136" spans="1:58" ht="37" customHeight="1" thickTop="1" thickBot="1" x14ac:dyDescent="0.25">
      <c r="A136" s="22">
        <v>130</v>
      </c>
      <c r="B136" s="3" t="s">
        <v>191</v>
      </c>
      <c r="C136" s="24" t="str">
        <f>'S.O.'!B133</f>
        <v>Sindicato de Trabajadores de la Asamblea Legislativa del Distrito Federal</v>
      </c>
      <c r="D136" s="12"/>
      <c r="E136" s="12"/>
      <c r="F136" s="11"/>
      <c r="G136" s="11"/>
      <c r="H136" s="18">
        <f t="shared" si="25"/>
        <v>0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2"/>
      <c r="AB136" s="12"/>
      <c r="AC136" s="18">
        <f t="shared" si="29"/>
        <v>0</v>
      </c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8">
        <f t="shared" si="26"/>
        <v>0</v>
      </c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8">
        <f t="shared" si="27"/>
        <v>0</v>
      </c>
      <c r="BF136" s="102">
        <f t="shared" si="28"/>
        <v>0</v>
      </c>
    </row>
    <row r="137" spans="1:58" ht="31" customHeight="1" thickTop="1" thickBot="1" x14ac:dyDescent="0.25">
      <c r="A137" s="22">
        <v>131</v>
      </c>
      <c r="B137" s="3" t="s">
        <v>191</v>
      </c>
      <c r="C137" s="24" t="str">
        <f>'S.O.'!B134</f>
        <v>Sindicato de Trabajadores de la Auditoría Superior de la Ciudad de México</v>
      </c>
      <c r="D137" s="12"/>
      <c r="E137" s="12"/>
      <c r="F137" s="11"/>
      <c r="G137" s="11"/>
      <c r="H137" s="18">
        <f t="shared" si="25"/>
        <v>0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2"/>
      <c r="AB137" s="12"/>
      <c r="AC137" s="18">
        <f t="shared" si="29"/>
        <v>0</v>
      </c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8">
        <f t="shared" si="26"/>
        <v>0</v>
      </c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8">
        <f t="shared" si="27"/>
        <v>0</v>
      </c>
      <c r="BF137" s="102">
        <f t="shared" si="28"/>
        <v>0</v>
      </c>
    </row>
    <row r="138" spans="1:58" ht="32" thickTop="1" thickBot="1" x14ac:dyDescent="0.25">
      <c r="A138" s="22">
        <v>132</v>
      </c>
      <c r="B138" s="3" t="s">
        <v>191</v>
      </c>
      <c r="C138" s="24" t="str">
        <f>'S.O.'!B135</f>
        <v>Sindicato de Trabajadores de Transporte de Pasajeros de la Ciudad de México</v>
      </c>
      <c r="D138" s="12"/>
      <c r="E138" s="12"/>
      <c r="F138" s="11"/>
      <c r="G138" s="11"/>
      <c r="H138" s="18">
        <f t="shared" si="25"/>
        <v>0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2"/>
      <c r="AB138" s="12"/>
      <c r="AC138" s="18">
        <f t="shared" si="29"/>
        <v>0</v>
      </c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8">
        <f t="shared" si="26"/>
        <v>0</v>
      </c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8">
        <f t="shared" si="27"/>
        <v>0</v>
      </c>
      <c r="BF138" s="102">
        <f t="shared" si="28"/>
        <v>0</v>
      </c>
    </row>
    <row r="139" spans="1:58" ht="32" customHeight="1" thickTop="1" thickBot="1" x14ac:dyDescent="0.25">
      <c r="A139" s="22">
        <v>133</v>
      </c>
      <c r="B139" s="3" t="s">
        <v>191</v>
      </c>
      <c r="C139" s="24" t="str">
        <f>'S.O.'!B136</f>
        <v>Sindicato de Trabajadores del Poder Judicial de la Ciudad de México</v>
      </c>
      <c r="D139" s="12"/>
      <c r="E139" s="12"/>
      <c r="F139" s="11"/>
      <c r="G139" s="11"/>
      <c r="H139" s="18">
        <f t="shared" si="25"/>
        <v>0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2"/>
      <c r="AB139" s="12"/>
      <c r="AC139" s="18">
        <f t="shared" si="29"/>
        <v>0</v>
      </c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8">
        <f t="shared" si="26"/>
        <v>0</v>
      </c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8">
        <f t="shared" si="27"/>
        <v>0</v>
      </c>
      <c r="BF139" s="102">
        <f t="shared" si="28"/>
        <v>0</v>
      </c>
    </row>
    <row r="140" spans="1:58" ht="31" customHeight="1" thickTop="1" thickBot="1" x14ac:dyDescent="0.25">
      <c r="A140" s="22">
        <v>134</v>
      </c>
      <c r="B140" s="3" t="s">
        <v>191</v>
      </c>
      <c r="C140" s="24" t="str">
        <f>'S.O.'!B137</f>
        <v>Sindicato de Trabajadores del Tribunal de Justicia Administraiva d ela Ciudad de México</v>
      </c>
      <c r="D140" s="12"/>
      <c r="E140" s="12"/>
      <c r="F140" s="11"/>
      <c r="G140" s="11"/>
      <c r="H140" s="18">
        <f t="shared" si="25"/>
        <v>0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2"/>
      <c r="AB140" s="12"/>
      <c r="AC140" s="18">
        <f t="shared" si="29"/>
        <v>0</v>
      </c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8">
        <f t="shared" si="26"/>
        <v>0</v>
      </c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8">
        <f t="shared" si="27"/>
        <v>0</v>
      </c>
      <c r="BF140" s="102">
        <f t="shared" si="28"/>
        <v>0</v>
      </c>
    </row>
    <row r="141" spans="1:58" ht="32" thickTop="1" thickBot="1" x14ac:dyDescent="0.25">
      <c r="A141" s="22">
        <v>135</v>
      </c>
      <c r="B141" s="3" t="s">
        <v>191</v>
      </c>
      <c r="C141" s="24" t="str">
        <f>'S.O.'!B138</f>
        <v>Sindicato de Trabajadores del Tribunal Superior de Justicia de la Ciudad de México</v>
      </c>
      <c r="D141" s="12"/>
      <c r="E141" s="12"/>
      <c r="F141" s="11"/>
      <c r="G141" s="11"/>
      <c r="H141" s="18">
        <f t="shared" si="25"/>
        <v>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2"/>
      <c r="AB141" s="12"/>
      <c r="AC141" s="18">
        <f t="shared" si="29"/>
        <v>0</v>
      </c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8">
        <f t="shared" si="26"/>
        <v>0</v>
      </c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8">
        <f t="shared" si="27"/>
        <v>0</v>
      </c>
      <c r="BF141" s="102">
        <f t="shared" si="28"/>
        <v>0</v>
      </c>
    </row>
    <row r="142" spans="1:58" ht="26" customHeight="1" thickTop="1" thickBot="1" x14ac:dyDescent="0.25">
      <c r="A142" s="22">
        <v>136</v>
      </c>
      <c r="B142" s="42" t="s">
        <v>192</v>
      </c>
      <c r="C142" s="24" t="str">
        <f>'S.O.'!B139</f>
        <v>Sindicato del Heroico Cuerpo de Bomberos de la Ciudad de México</v>
      </c>
      <c r="D142" s="12"/>
      <c r="E142" s="12"/>
      <c r="F142" s="11"/>
      <c r="G142" s="11"/>
      <c r="H142" s="18">
        <f t="shared" si="25"/>
        <v>0</v>
      </c>
      <c r="I142" s="25"/>
      <c r="J142" s="25"/>
      <c r="K142" s="25"/>
      <c r="L142" s="25"/>
      <c r="M142" s="25"/>
      <c r="N142" s="25"/>
      <c r="O142" s="25"/>
      <c r="P142" s="25"/>
      <c r="Q142" s="23">
        <v>1</v>
      </c>
      <c r="R142" s="25"/>
      <c r="S142" s="25"/>
      <c r="T142" s="25"/>
      <c r="U142" s="25"/>
      <c r="V142" s="25"/>
      <c r="W142" s="25"/>
      <c r="X142" s="25"/>
      <c r="Y142" s="25"/>
      <c r="Z142" s="25"/>
      <c r="AA142" s="12"/>
      <c r="AB142" s="12"/>
      <c r="AC142" s="19">
        <f t="shared" si="29"/>
        <v>1</v>
      </c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18">
        <f t="shared" si="26"/>
        <v>0</v>
      </c>
      <c r="AQ142" s="25"/>
      <c r="AR142" s="25"/>
      <c r="AS142" s="25"/>
      <c r="AT142" s="25"/>
      <c r="AU142" s="25"/>
      <c r="AV142" s="25"/>
      <c r="AW142" s="101"/>
      <c r="AX142" s="11"/>
      <c r="AY142" s="11"/>
      <c r="AZ142" s="11"/>
      <c r="BA142" s="11"/>
      <c r="BB142" s="11"/>
      <c r="BC142" s="11"/>
      <c r="BD142" s="11"/>
      <c r="BE142" s="18">
        <f t="shared" si="27"/>
        <v>0</v>
      </c>
      <c r="BF142" s="102">
        <f t="shared" si="28"/>
        <v>1</v>
      </c>
    </row>
    <row r="143" spans="1:58" ht="39" customHeight="1" thickTop="1" thickBot="1" x14ac:dyDescent="0.25">
      <c r="A143" s="22">
        <v>137</v>
      </c>
      <c r="B143" s="42"/>
      <c r="C143" s="24" t="str">
        <f>'S.O.'!B140</f>
        <v>Sindicato Democrático de los Trabajadores de la Procuraduría Social de la Ciudad de México</v>
      </c>
      <c r="D143" s="12"/>
      <c r="E143" s="12"/>
      <c r="F143" s="11"/>
      <c r="G143" s="11"/>
      <c r="H143" s="18">
        <f t="shared" si="25"/>
        <v>0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12"/>
      <c r="AB143" s="12"/>
      <c r="AC143" s="18">
        <f t="shared" si="29"/>
        <v>0</v>
      </c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18">
        <f t="shared" si="26"/>
        <v>0</v>
      </c>
      <c r="AQ143" s="25"/>
      <c r="AR143" s="25"/>
      <c r="AS143" s="25"/>
      <c r="AT143" s="25"/>
      <c r="AU143" s="25"/>
      <c r="AV143" s="25"/>
      <c r="AW143" s="101"/>
      <c r="AX143" s="101"/>
      <c r="AY143" s="101"/>
      <c r="AZ143" s="101"/>
      <c r="BA143" s="101"/>
      <c r="BB143" s="101"/>
      <c r="BC143" s="101"/>
      <c r="BD143" s="101"/>
      <c r="BE143" s="18">
        <f t="shared" si="27"/>
        <v>0</v>
      </c>
      <c r="BF143" s="102">
        <f t="shared" si="28"/>
        <v>0</v>
      </c>
    </row>
    <row r="144" spans="1:58" ht="32" thickTop="1" thickBot="1" x14ac:dyDescent="0.25">
      <c r="A144" s="22">
        <v>138</v>
      </c>
      <c r="B144" s="42"/>
      <c r="C144" s="24" t="str">
        <f>'S.O.'!B141</f>
        <v>Sindicato Democrático Independiente de Trabajadores del Sistema de Transporte Colectivo</v>
      </c>
      <c r="D144" s="12"/>
      <c r="E144" s="12"/>
      <c r="F144" s="11"/>
      <c r="G144" s="11"/>
      <c r="H144" s="18">
        <f t="shared" si="25"/>
        <v>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12"/>
      <c r="AB144" s="12"/>
      <c r="AC144" s="18">
        <f t="shared" si="29"/>
        <v>0</v>
      </c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18">
        <f t="shared" si="26"/>
        <v>0</v>
      </c>
      <c r="AQ144" s="25"/>
      <c r="AR144" s="25"/>
      <c r="AS144" s="25"/>
      <c r="AT144" s="25"/>
      <c r="AU144" s="25"/>
      <c r="AV144" s="25"/>
      <c r="AW144" s="101"/>
      <c r="AX144" s="101"/>
      <c r="AY144" s="101"/>
      <c r="AZ144" s="101"/>
      <c r="BA144" s="101"/>
      <c r="BB144" s="101"/>
      <c r="BC144" s="101"/>
      <c r="BD144" s="101"/>
      <c r="BE144" s="18">
        <f t="shared" si="27"/>
        <v>0</v>
      </c>
      <c r="BF144" s="102">
        <f t="shared" si="28"/>
        <v>0</v>
      </c>
    </row>
    <row r="145" spans="1:58" ht="37" customHeight="1" thickTop="1" thickBot="1" x14ac:dyDescent="0.25">
      <c r="A145" s="22">
        <v>139</v>
      </c>
      <c r="B145" s="42"/>
      <c r="C145" s="24" t="str">
        <f>'S.O.'!B142</f>
        <v>Sindicato Independiente de Trabajadores del Instituto de Educación Media Superior de la Ciudad de México (SITIEMS)</v>
      </c>
      <c r="D145" s="12"/>
      <c r="E145" s="12"/>
      <c r="F145" s="11"/>
      <c r="G145" s="11"/>
      <c r="H145" s="18">
        <f t="shared" si="25"/>
        <v>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12"/>
      <c r="AB145" s="12"/>
      <c r="AC145" s="18">
        <f t="shared" si="29"/>
        <v>0</v>
      </c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18">
        <f t="shared" si="26"/>
        <v>0</v>
      </c>
      <c r="AQ145" s="25"/>
      <c r="AR145" s="25"/>
      <c r="AS145" s="25"/>
      <c r="AT145" s="25"/>
      <c r="AU145" s="25"/>
      <c r="AV145" s="25"/>
      <c r="AW145" s="101"/>
      <c r="AX145" s="101"/>
      <c r="AY145" s="101"/>
      <c r="AZ145" s="101"/>
      <c r="BA145" s="101"/>
      <c r="BB145" s="101"/>
      <c r="BC145" s="101"/>
      <c r="BD145" s="101"/>
      <c r="BE145" s="18">
        <f t="shared" si="27"/>
        <v>0</v>
      </c>
      <c r="BF145" s="102">
        <f t="shared" si="28"/>
        <v>0</v>
      </c>
    </row>
    <row r="146" spans="1:58" ht="32" customHeight="1" thickTop="1" thickBot="1" x14ac:dyDescent="0.25">
      <c r="A146" s="22">
        <v>140</v>
      </c>
      <c r="B146" s="42"/>
      <c r="C146" s="24" t="str">
        <f>'S.O.'!B143</f>
        <v>Sindicato Independiente de Trabajadores Unidos de la Asamblea Legislativa del Distrito Federal</v>
      </c>
      <c r="D146" s="12"/>
      <c r="E146" s="12"/>
      <c r="F146" s="11"/>
      <c r="G146" s="11"/>
      <c r="H146" s="18">
        <f t="shared" ref="H146:H153" si="30">SUM(D146:G146)</f>
        <v>0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12"/>
      <c r="AB146" s="12"/>
      <c r="AC146" s="18">
        <f t="shared" si="29"/>
        <v>0</v>
      </c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18">
        <f t="shared" si="26"/>
        <v>0</v>
      </c>
      <c r="AQ146" s="25"/>
      <c r="AR146" s="25"/>
      <c r="AS146" s="25"/>
      <c r="AT146" s="25"/>
      <c r="AU146" s="25"/>
      <c r="AV146" s="25"/>
      <c r="AW146" s="101"/>
      <c r="AX146" s="101"/>
      <c r="AY146" s="101"/>
      <c r="AZ146" s="101"/>
      <c r="BA146" s="101"/>
      <c r="BB146" s="101"/>
      <c r="BC146" s="101"/>
      <c r="BD146" s="101"/>
      <c r="BE146" s="18">
        <f t="shared" si="27"/>
        <v>0</v>
      </c>
      <c r="BF146" s="102">
        <f t="shared" si="28"/>
        <v>0</v>
      </c>
    </row>
    <row r="147" spans="1:58" ht="40" customHeight="1" thickTop="1" thickBot="1" x14ac:dyDescent="0.25">
      <c r="A147" s="22">
        <v>141</v>
      </c>
      <c r="B147" s="42"/>
      <c r="C147" s="24" t="str">
        <f>'S.O.'!B144</f>
        <v>Sindicato Nacional de Trabajadores del Sistema de Transporte Colectivo</v>
      </c>
      <c r="D147" s="12"/>
      <c r="E147" s="12"/>
      <c r="F147" s="11"/>
      <c r="G147" s="11"/>
      <c r="H147" s="18">
        <f t="shared" si="30"/>
        <v>0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12"/>
      <c r="AB147" s="12"/>
      <c r="AC147" s="18">
        <f t="shared" si="29"/>
        <v>0</v>
      </c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18">
        <f t="shared" si="26"/>
        <v>0</v>
      </c>
      <c r="AQ147" s="25"/>
      <c r="AR147" s="25"/>
      <c r="AS147" s="25"/>
      <c r="AT147" s="25"/>
      <c r="AU147" s="25"/>
      <c r="AV147" s="25"/>
      <c r="AW147" s="11"/>
      <c r="AX147" s="101"/>
      <c r="AY147" s="101"/>
      <c r="AZ147" s="101"/>
      <c r="BA147" s="101"/>
      <c r="BB147" s="101"/>
      <c r="BC147" s="101"/>
      <c r="BD147" s="101"/>
      <c r="BE147" s="18">
        <f t="shared" si="27"/>
        <v>0</v>
      </c>
      <c r="BF147" s="102">
        <f t="shared" si="28"/>
        <v>0</v>
      </c>
    </row>
    <row r="148" spans="1:58" ht="41" customHeight="1" thickTop="1" thickBot="1" x14ac:dyDescent="0.25">
      <c r="A148" s="22">
        <v>142</v>
      </c>
      <c r="B148" s="42"/>
      <c r="C148" s="24" t="str">
        <f>'S.O.'!B145</f>
        <v>Sindicato Único de Trabajadores de la Universidad Autónoma de la Ciudad de México (SUTUACM)</v>
      </c>
      <c r="D148" s="12"/>
      <c r="E148" s="12"/>
      <c r="F148" s="11"/>
      <c r="G148" s="11"/>
      <c r="H148" s="18">
        <f t="shared" si="30"/>
        <v>0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12"/>
      <c r="AB148" s="12"/>
      <c r="AC148" s="18">
        <f t="shared" si="29"/>
        <v>0</v>
      </c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18">
        <f t="shared" si="26"/>
        <v>0</v>
      </c>
      <c r="AQ148" s="25"/>
      <c r="AR148" s="25"/>
      <c r="AS148" s="25"/>
      <c r="AT148" s="25"/>
      <c r="AU148" s="25"/>
      <c r="AV148" s="25"/>
      <c r="AW148" s="101"/>
      <c r="AX148" s="101"/>
      <c r="AY148" s="101"/>
      <c r="AZ148" s="101"/>
      <c r="BA148" s="101"/>
      <c r="BB148" s="101"/>
      <c r="BC148" s="101"/>
      <c r="BD148" s="101"/>
      <c r="BE148" s="18">
        <f t="shared" si="27"/>
        <v>0</v>
      </c>
      <c r="BF148" s="102">
        <f t="shared" si="28"/>
        <v>0</v>
      </c>
    </row>
    <row r="149" spans="1:58" ht="32" thickTop="1" thickBot="1" x14ac:dyDescent="0.25">
      <c r="A149" s="22">
        <v>143</v>
      </c>
      <c r="B149" s="42"/>
      <c r="C149" s="24" t="str">
        <f>'S.O.'!B146</f>
        <v>Sindicato Único de Trabajadores del Gobierno de la Ciudad de México (SUTGCDMX)</v>
      </c>
      <c r="D149" s="12"/>
      <c r="E149" s="12"/>
      <c r="F149" s="11"/>
      <c r="G149" s="11"/>
      <c r="H149" s="18">
        <f t="shared" si="30"/>
        <v>0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12"/>
      <c r="AB149" s="12"/>
      <c r="AC149" s="18">
        <f t="shared" si="29"/>
        <v>0</v>
      </c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18">
        <f t="shared" si="26"/>
        <v>0</v>
      </c>
      <c r="AQ149" s="25"/>
      <c r="AR149" s="25"/>
      <c r="AS149" s="25"/>
      <c r="AT149" s="25"/>
      <c r="AU149" s="25"/>
      <c r="AV149" s="25"/>
      <c r="AW149" s="101"/>
      <c r="AX149" s="101"/>
      <c r="AY149" s="101"/>
      <c r="AZ149" s="101"/>
      <c r="BA149" s="101"/>
      <c r="BB149" s="101"/>
      <c r="BC149" s="101"/>
      <c r="BD149" s="101"/>
      <c r="BE149" s="18">
        <f t="shared" si="27"/>
        <v>0</v>
      </c>
      <c r="BF149" s="102">
        <f t="shared" si="28"/>
        <v>0</v>
      </c>
    </row>
    <row r="150" spans="1:58" ht="32" thickTop="1" thickBot="1" x14ac:dyDescent="0.25">
      <c r="A150" s="22">
        <v>144</v>
      </c>
      <c r="B150" s="42"/>
      <c r="C150" s="24" t="str">
        <f>'S.O.'!B147</f>
        <v>Sindicato Único de Trabajadores Democráticos del Sistema de Transporte Colectivo</v>
      </c>
      <c r="D150" s="12"/>
      <c r="E150" s="12"/>
      <c r="F150" s="11"/>
      <c r="G150" s="11"/>
      <c r="H150" s="18">
        <f t="shared" si="30"/>
        <v>0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12"/>
      <c r="AB150" s="12"/>
      <c r="AC150" s="18">
        <f t="shared" si="29"/>
        <v>0</v>
      </c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18">
        <f t="shared" si="26"/>
        <v>0</v>
      </c>
      <c r="AQ150" s="25"/>
      <c r="AR150" s="25"/>
      <c r="AS150" s="25"/>
      <c r="AT150" s="25"/>
      <c r="AU150" s="25"/>
      <c r="AV150" s="25"/>
      <c r="AW150" s="101"/>
      <c r="AX150" s="101"/>
      <c r="AY150" s="101"/>
      <c r="AZ150" s="101"/>
      <c r="BA150" s="101"/>
      <c r="BB150" s="101"/>
      <c r="BC150" s="101"/>
      <c r="BD150" s="101"/>
      <c r="BE150" s="18">
        <f t="shared" si="27"/>
        <v>0</v>
      </c>
      <c r="BF150" s="102">
        <f t="shared" si="28"/>
        <v>0</v>
      </c>
    </row>
    <row r="151" spans="1:58" ht="32" thickTop="1" thickBot="1" x14ac:dyDescent="0.25">
      <c r="A151" s="17">
        <v>145</v>
      </c>
      <c r="B151" s="42"/>
      <c r="C151" s="24" t="str">
        <f>'S.O.'!B148</f>
        <v xml:space="preserve">Comisión de Selección del Comité de Participación Ciudadana del Sistema Anticorrupción de la Ciudad de México </v>
      </c>
      <c r="D151" s="12"/>
      <c r="E151" s="12"/>
      <c r="F151" s="11"/>
      <c r="G151" s="11"/>
      <c r="H151" s="18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12"/>
      <c r="AB151" s="12"/>
      <c r="AC151" s="18">
        <f t="shared" si="29"/>
        <v>0</v>
      </c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18">
        <f t="shared" si="26"/>
        <v>0</v>
      </c>
      <c r="AQ151" s="25"/>
      <c r="AR151" s="25"/>
      <c r="AS151" s="25"/>
      <c r="AT151" s="25"/>
      <c r="AU151" s="25"/>
      <c r="AV151" s="25"/>
      <c r="AW151" s="101"/>
      <c r="AX151" s="101"/>
      <c r="AY151" s="101"/>
      <c r="AZ151" s="101"/>
      <c r="BA151" s="101"/>
      <c r="BB151" s="101"/>
      <c r="BC151" s="101"/>
      <c r="BD151" s="101"/>
      <c r="BE151" s="18">
        <f>SUM(AQ151:BD151)</f>
        <v>0</v>
      </c>
      <c r="BF151" s="102">
        <f t="shared" si="28"/>
        <v>0</v>
      </c>
    </row>
    <row r="152" spans="1:58" ht="32" thickTop="1" thickBot="1" x14ac:dyDescent="0.25">
      <c r="A152" s="17">
        <v>146</v>
      </c>
      <c r="B152" s="42"/>
      <c r="C152" s="24" t="str">
        <f>'S.O.'!B149</f>
        <v xml:space="preserve">Comité de Participación Ciudadana del Sistema Anticorrupción de la Ciudad de México </v>
      </c>
      <c r="D152" s="12"/>
      <c r="E152" s="12"/>
      <c r="F152" s="11"/>
      <c r="G152" s="11"/>
      <c r="H152" s="18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12"/>
      <c r="AB152" s="12"/>
      <c r="AC152" s="18">
        <f t="shared" si="29"/>
        <v>0</v>
      </c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18">
        <f t="shared" si="26"/>
        <v>0</v>
      </c>
      <c r="AQ152" s="25"/>
      <c r="AR152" s="25"/>
      <c r="AS152" s="25"/>
      <c r="AT152" s="25"/>
      <c r="AU152" s="25"/>
      <c r="AV152" s="25"/>
      <c r="AW152" s="101"/>
      <c r="AX152" s="101"/>
      <c r="AY152" s="101"/>
      <c r="AZ152" s="101"/>
      <c r="BA152" s="101"/>
      <c r="BB152" s="101"/>
      <c r="BC152" s="101"/>
      <c r="BD152" s="101"/>
      <c r="BE152" s="18">
        <f>SUM(AQ152:BD152)</f>
        <v>0</v>
      </c>
      <c r="BF152" s="102">
        <f t="shared" si="28"/>
        <v>0</v>
      </c>
    </row>
    <row r="153" spans="1:58" ht="26" customHeight="1" thickTop="1" thickBot="1" x14ac:dyDescent="0.25">
      <c r="A153" s="37"/>
      <c r="B153" s="42"/>
      <c r="C153" s="24" t="str">
        <f>'S.O.'!B150</f>
        <v xml:space="preserve"> Otro (periodistas, estudiantes, organización civil y público en general)</v>
      </c>
      <c r="D153" s="12">
        <v>2</v>
      </c>
      <c r="E153" s="12"/>
      <c r="F153" s="11">
        <v>1</v>
      </c>
      <c r="G153" s="11">
        <v>3</v>
      </c>
      <c r="H153" s="18">
        <f t="shared" si="30"/>
        <v>6</v>
      </c>
      <c r="I153" s="23">
        <v>1</v>
      </c>
      <c r="J153" s="23"/>
      <c r="K153" s="23"/>
      <c r="L153" s="23"/>
      <c r="M153" s="23"/>
      <c r="N153" s="23"/>
      <c r="O153" s="23"/>
      <c r="P153" s="23"/>
      <c r="Q153" s="23">
        <v>1</v>
      </c>
      <c r="R153" s="23"/>
      <c r="S153" s="23">
        <v>2</v>
      </c>
      <c r="T153" s="23"/>
      <c r="U153" s="23"/>
      <c r="V153" s="23"/>
      <c r="W153" s="23">
        <v>2</v>
      </c>
      <c r="X153" s="23"/>
      <c r="Y153" s="23"/>
      <c r="Z153" s="23"/>
      <c r="AA153" s="58"/>
      <c r="AB153" s="58"/>
      <c r="AC153" s="18">
        <f t="shared" si="29"/>
        <v>6</v>
      </c>
      <c r="AD153" s="23"/>
      <c r="AE153" s="23"/>
      <c r="AF153" s="23">
        <v>1</v>
      </c>
      <c r="AG153" s="23">
        <v>1</v>
      </c>
      <c r="AH153" s="23"/>
      <c r="AI153" s="23"/>
      <c r="AJ153" s="23">
        <v>1</v>
      </c>
      <c r="AK153" s="23"/>
      <c r="AL153" s="23"/>
      <c r="AM153" s="23">
        <v>1</v>
      </c>
      <c r="AN153" s="23">
        <v>2</v>
      </c>
      <c r="AO153" s="23">
        <v>1</v>
      </c>
      <c r="AP153" s="18">
        <f t="shared" si="26"/>
        <v>7</v>
      </c>
      <c r="AQ153" s="23">
        <v>2</v>
      </c>
      <c r="AR153" s="23">
        <v>1</v>
      </c>
      <c r="AS153" s="23">
        <v>1</v>
      </c>
      <c r="AT153" s="23">
        <v>1</v>
      </c>
      <c r="AU153" s="23"/>
      <c r="AV153" s="25"/>
      <c r="AW153" s="11">
        <v>2</v>
      </c>
      <c r="AX153" s="11"/>
      <c r="AY153" s="11"/>
      <c r="AZ153" s="11"/>
      <c r="BA153" s="11">
        <v>1</v>
      </c>
      <c r="BB153" s="11"/>
      <c r="BC153" s="11"/>
      <c r="BD153" s="11"/>
      <c r="BE153" s="18">
        <f>SUM(AQ153:BD153)</f>
        <v>8</v>
      </c>
      <c r="BF153" s="102">
        <f>SUM(BE153,AP153,AC153,H153)</f>
        <v>27</v>
      </c>
    </row>
    <row r="154" spans="1:58" ht="12" customHeight="1" thickTop="1" thickBot="1" x14ac:dyDescent="0.25">
      <c r="A154" s="163" t="s">
        <v>193</v>
      </c>
      <c r="B154" s="163"/>
      <c r="C154" s="164"/>
      <c r="D154" s="19">
        <f>SUM(D6:D153)</f>
        <v>43</v>
      </c>
      <c r="E154" s="19">
        <f>SUM(E6:E153)</f>
        <v>24</v>
      </c>
      <c r="F154" s="19">
        <f>SUM(F6:F153)</f>
        <v>29</v>
      </c>
      <c r="G154" s="19">
        <f>SUM(G6:G153)</f>
        <v>20</v>
      </c>
      <c r="H154" s="19">
        <f>SUM(H6:H153)</f>
        <v>116</v>
      </c>
      <c r="I154" s="19">
        <f>SUM(I6:I153)</f>
        <v>36</v>
      </c>
      <c r="J154" s="19">
        <f>SUM(J6:J153)</f>
        <v>23</v>
      </c>
      <c r="K154" s="19">
        <f>SUM(K6:K153)</f>
        <v>42</v>
      </c>
      <c r="L154" s="19">
        <f>SUM(L6:L153)</f>
        <v>9</v>
      </c>
      <c r="M154" s="19">
        <f>SUM(M6:M153)</f>
        <v>34</v>
      </c>
      <c r="N154" s="19">
        <f>SUM(N6:N153)</f>
        <v>17</v>
      </c>
      <c r="O154" s="19">
        <f>SUM(O6:O153)</f>
        <v>28</v>
      </c>
      <c r="P154" s="19">
        <f>SUM(P6:P153)</f>
        <v>19</v>
      </c>
      <c r="Q154" s="19">
        <f>SUM(Q6:Q153)</f>
        <v>26</v>
      </c>
      <c r="R154" s="19">
        <f>SUM(R6:R153)</f>
        <v>22</v>
      </c>
      <c r="S154" s="19">
        <f>SUM(S6:S153)</f>
        <v>52</v>
      </c>
      <c r="T154" s="19">
        <f>SUM(T6:T153)</f>
        <v>19</v>
      </c>
      <c r="U154" s="19">
        <f>SUM(U6:U153)</f>
        <v>38</v>
      </c>
      <c r="V154" s="19">
        <f>SUM(V6:V153)</f>
        <v>25</v>
      </c>
      <c r="W154" s="19">
        <f>SUM(W6:W153)</f>
        <v>46</v>
      </c>
      <c r="X154" s="19">
        <f>SUM(X6:X153)</f>
        <v>21</v>
      </c>
      <c r="Y154" s="19">
        <f>SUM(Y6:Y153)</f>
        <v>56</v>
      </c>
      <c r="Z154" s="19">
        <f>SUM(Z6:Z153)</f>
        <v>27</v>
      </c>
      <c r="AA154" s="19">
        <f>SUM(AA6:AA153)</f>
        <v>26</v>
      </c>
      <c r="AB154" s="19">
        <f>SUM(AB6:AB153)</f>
        <v>15</v>
      </c>
      <c r="AC154" s="18">
        <f t="shared" si="29"/>
        <v>581</v>
      </c>
      <c r="AD154" s="19">
        <f>SUM(AD6:AD153)</f>
        <v>58</v>
      </c>
      <c r="AE154" s="19">
        <f>SUM(AE6:AE153)</f>
        <v>39</v>
      </c>
      <c r="AF154" s="19">
        <f>SUM(AF6:AF153)</f>
        <v>58</v>
      </c>
      <c r="AG154" s="19">
        <f>SUM(AG6:AG153)</f>
        <v>28</v>
      </c>
      <c r="AH154" s="19">
        <f>SUM(AH6:AH153)</f>
        <v>32</v>
      </c>
      <c r="AI154" s="19">
        <f>SUM(AI6:AI153)</f>
        <v>13</v>
      </c>
      <c r="AJ154" s="19">
        <f>SUM(AJ6:AJ153)</f>
        <v>18</v>
      </c>
      <c r="AK154" s="19">
        <f>SUM(AK6:AK153)</f>
        <v>11</v>
      </c>
      <c r="AL154" s="19">
        <f>SUM(AL6:AL153)</f>
        <v>53</v>
      </c>
      <c r="AM154" s="19">
        <f>SUM(AM6:AM153)</f>
        <v>28</v>
      </c>
      <c r="AN154" s="19">
        <f>SUM(AN6:AN153)</f>
        <v>41</v>
      </c>
      <c r="AO154" s="19">
        <f>SUM(AO6:AO153)</f>
        <v>22</v>
      </c>
      <c r="AP154" s="19">
        <f>SUM(AP6:AP153)</f>
        <v>401</v>
      </c>
      <c r="AQ154" s="19">
        <f>SUM(AQ6:AQ153)</f>
        <v>28</v>
      </c>
      <c r="AR154" s="19">
        <f>SUM(AR6:AR153)</f>
        <v>17</v>
      </c>
      <c r="AS154" s="19">
        <f>SUM(AS6:AS153)</f>
        <v>34</v>
      </c>
      <c r="AT154" s="19">
        <f>SUM(AT6:AT153)</f>
        <v>15</v>
      </c>
      <c r="AU154" s="19">
        <f>SUM(AU6:AU153)</f>
        <v>14</v>
      </c>
      <c r="AV154" s="19">
        <f>SUM(AV6:AV153)</f>
        <v>14</v>
      </c>
      <c r="AW154" s="19">
        <f>SUM(AW6:AW153)</f>
        <v>30</v>
      </c>
      <c r="AX154" s="19">
        <f>SUM(AX6:AX153)</f>
        <v>21</v>
      </c>
      <c r="AY154" s="19">
        <f>SUM(AY6:AY153)</f>
        <v>31</v>
      </c>
      <c r="AZ154" s="19">
        <f>SUM(AZ6:AZ153)</f>
        <v>16</v>
      </c>
      <c r="BA154" s="19">
        <f>SUM(BA6:BA153)</f>
        <v>26</v>
      </c>
      <c r="BB154" s="19">
        <f>SUM(BB6:BB153)</f>
        <v>12</v>
      </c>
      <c r="BC154" s="19">
        <f>SUM(BC6:BC153)</f>
        <v>22</v>
      </c>
      <c r="BD154" s="19">
        <f>SUM(BD6:BD153)</f>
        <v>17</v>
      </c>
      <c r="BE154" s="19">
        <f t="shared" ref="BE154" si="31">SUM(BE6:BE153)</f>
        <v>297</v>
      </c>
      <c r="BF154" s="103">
        <f>SUM(BF6:BF153)</f>
        <v>1395</v>
      </c>
    </row>
    <row r="155" spans="1:58" ht="17" thickTop="1" thickBot="1" x14ac:dyDescent="0.25">
      <c r="A155" s="165"/>
      <c r="B155" s="165"/>
      <c r="C155" s="165"/>
      <c r="D155" s="3"/>
      <c r="E155" s="3"/>
      <c r="F155" s="6"/>
      <c r="G155" s="6"/>
      <c r="H155" s="7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57"/>
    </row>
    <row r="156" spans="1:58" ht="17" thickTop="1" thickBot="1" x14ac:dyDescent="0.25">
      <c r="A156" s="166" t="s">
        <v>194</v>
      </c>
      <c r="B156" s="166"/>
      <c r="C156" s="166"/>
      <c r="D156" s="3"/>
      <c r="E156" s="3"/>
      <c r="F156" s="6"/>
      <c r="G156" s="6"/>
      <c r="H156" s="7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57"/>
    </row>
    <row r="157" spans="1:58" ht="17" thickTop="1" thickBot="1" x14ac:dyDescent="0.25">
      <c r="A157" s="122" t="s">
        <v>195</v>
      </c>
      <c r="B157" s="122"/>
      <c r="C157" s="123"/>
      <c r="D157" s="137">
        <f>SUM(D154:E154)</f>
        <v>67</v>
      </c>
      <c r="E157" s="138"/>
      <c r="F157" s="137">
        <f>SUM(F154,G154)</f>
        <v>49</v>
      </c>
      <c r="G157" s="138"/>
      <c r="H157" s="17">
        <f>SUM(D157:G157)</f>
        <v>116</v>
      </c>
      <c r="I157" s="167">
        <f>SUM(I154,J154)</f>
        <v>59</v>
      </c>
      <c r="J157" s="167"/>
      <c r="K157" s="167">
        <f>SUM(K154,L154)</f>
        <v>51</v>
      </c>
      <c r="L157" s="167"/>
      <c r="M157" s="137">
        <f>SUM(M154:N154)</f>
        <v>51</v>
      </c>
      <c r="N157" s="138"/>
      <c r="O157" s="137">
        <f>SUM(O154:P154)</f>
        <v>47</v>
      </c>
      <c r="P157" s="138"/>
      <c r="Q157" s="137">
        <f>SUM(Q154:R154)</f>
        <v>48</v>
      </c>
      <c r="R157" s="138"/>
      <c r="S157" s="137">
        <f>SUM(S154:T154)</f>
        <v>71</v>
      </c>
      <c r="T157" s="138"/>
      <c r="U157" s="137">
        <f>SUM(U154:V154)</f>
        <v>63</v>
      </c>
      <c r="V157" s="138"/>
      <c r="W157" s="137">
        <f>SUM(W154:X154)</f>
        <v>67</v>
      </c>
      <c r="X157" s="138"/>
      <c r="Y157" s="137">
        <f>SUM(Y154:Z154)</f>
        <v>83</v>
      </c>
      <c r="Z157" s="138"/>
      <c r="AA157" s="137">
        <f>SUM(AA154:AB154)</f>
        <v>41</v>
      </c>
      <c r="AB157" s="138"/>
      <c r="AC157" s="17">
        <f>SUM(I157:AA157)</f>
        <v>581</v>
      </c>
      <c r="AD157" s="137">
        <f>SUM(AD154:AE154)</f>
        <v>97</v>
      </c>
      <c r="AE157" s="138"/>
      <c r="AF157" s="137">
        <f>SUM(AF154:AG154)</f>
        <v>86</v>
      </c>
      <c r="AG157" s="138"/>
      <c r="AH157" s="137">
        <f>SUM(AH154:AI154)</f>
        <v>45</v>
      </c>
      <c r="AI157" s="138"/>
      <c r="AJ157" s="137">
        <f>SUM(AJ154:AK154)</f>
        <v>29</v>
      </c>
      <c r="AK157" s="138"/>
      <c r="AL157" s="137">
        <f>SUM(AL154:AM154)</f>
        <v>81</v>
      </c>
      <c r="AM157" s="138"/>
      <c r="AN157" s="137">
        <f>SUM(AN154:AO154)</f>
        <v>63</v>
      </c>
      <c r="AO157" s="138"/>
      <c r="AP157" s="17">
        <f>SUM(AD157:AO157)</f>
        <v>401</v>
      </c>
      <c r="AQ157" s="137">
        <f>SUM(AQ154:AR154)</f>
        <v>45</v>
      </c>
      <c r="AR157" s="138"/>
      <c r="AS157" s="137">
        <f>SUM(AS154:AT154)</f>
        <v>49</v>
      </c>
      <c r="AT157" s="138"/>
      <c r="AU157" s="137">
        <f>SUM(AU154:AV154)</f>
        <v>28</v>
      </c>
      <c r="AV157" s="138"/>
      <c r="AW157" s="137">
        <f>SUM(AW154:AX154)</f>
        <v>51</v>
      </c>
      <c r="AX157" s="138"/>
      <c r="AY157" s="137">
        <f>SUM(AY154:AZ154)</f>
        <v>47</v>
      </c>
      <c r="AZ157" s="138"/>
      <c r="BA157" s="137">
        <f>SUM(BA154:BB154)</f>
        <v>38</v>
      </c>
      <c r="BB157" s="138"/>
      <c r="BC157" s="137">
        <f>SUM(BC154:BD154)</f>
        <v>39</v>
      </c>
      <c r="BD157" s="138"/>
      <c r="BE157" s="17">
        <f>SUM(AQ157:BD157)</f>
        <v>297</v>
      </c>
      <c r="BF157" s="104">
        <f>SUM(BE157,AP157,AC157,H157)</f>
        <v>1395</v>
      </c>
    </row>
    <row r="158" spans="1:58" ht="17" thickTop="1" thickBot="1" x14ac:dyDescent="0.25">
      <c r="A158" s="161" t="s">
        <v>172</v>
      </c>
      <c r="B158" s="161"/>
      <c r="C158" s="162"/>
      <c r="D158" s="128">
        <v>0</v>
      </c>
      <c r="E158" s="128"/>
      <c r="F158" s="128">
        <v>6</v>
      </c>
      <c r="G158" s="128"/>
      <c r="H158" s="62">
        <f>SUM(F158:G158)</f>
        <v>6</v>
      </c>
      <c r="I158" s="128">
        <v>0</v>
      </c>
      <c r="J158" s="128"/>
      <c r="K158" s="128">
        <v>0</v>
      </c>
      <c r="L158" s="128"/>
      <c r="M158" s="128">
        <v>2</v>
      </c>
      <c r="N158" s="128"/>
      <c r="O158" s="128">
        <v>0</v>
      </c>
      <c r="P158" s="128"/>
      <c r="Q158" s="128">
        <v>1</v>
      </c>
      <c r="R158" s="128"/>
      <c r="S158" s="128">
        <v>3</v>
      </c>
      <c r="T158" s="128"/>
      <c r="U158" s="128">
        <v>3</v>
      </c>
      <c r="V158" s="128"/>
      <c r="W158" s="128">
        <v>4</v>
      </c>
      <c r="X158" s="128"/>
      <c r="Y158" s="128">
        <v>4</v>
      </c>
      <c r="Z158" s="128"/>
      <c r="AA158" s="128">
        <v>9</v>
      </c>
      <c r="AB158" s="128"/>
      <c r="AC158" s="62">
        <f>SUM(I158:AA158)</f>
        <v>26</v>
      </c>
      <c r="AD158" s="140">
        <v>8</v>
      </c>
      <c r="AE158" s="141"/>
      <c r="AF158" s="140">
        <v>13</v>
      </c>
      <c r="AG158" s="141"/>
      <c r="AH158" s="140">
        <v>2</v>
      </c>
      <c r="AI158" s="141"/>
      <c r="AJ158" s="140">
        <v>3</v>
      </c>
      <c r="AK158" s="141"/>
      <c r="AL158" s="140">
        <v>8</v>
      </c>
      <c r="AM158" s="141"/>
      <c r="AN158" s="140">
        <v>5</v>
      </c>
      <c r="AO158" s="141"/>
      <c r="AP158" s="62">
        <f>SUM(AD158:AO158)</f>
        <v>39</v>
      </c>
      <c r="AQ158" s="142">
        <v>1</v>
      </c>
      <c r="AR158" s="143"/>
      <c r="AS158" s="142">
        <v>5</v>
      </c>
      <c r="AT158" s="143"/>
      <c r="AU158" s="142">
        <v>7</v>
      </c>
      <c r="AV158" s="143"/>
      <c r="AW158" s="142">
        <v>2</v>
      </c>
      <c r="AX158" s="143"/>
      <c r="AY158" s="142">
        <v>2</v>
      </c>
      <c r="AZ158" s="143"/>
      <c r="BA158" s="142">
        <v>5</v>
      </c>
      <c r="BB158" s="143"/>
      <c r="BC158" s="142">
        <v>2</v>
      </c>
      <c r="BD158" s="143"/>
      <c r="BE158" s="17">
        <f>SUM(AQ158:BD158)</f>
        <v>24</v>
      </c>
      <c r="BF158" s="105">
        <f>SUM(BE158,AP158,AC158,H158)</f>
        <v>95</v>
      </c>
    </row>
    <row r="159" spans="1:58" ht="17" thickTop="1" thickBot="1" x14ac:dyDescent="0.25">
      <c r="A159" s="132" t="s">
        <v>196</v>
      </c>
      <c r="B159" s="132"/>
      <c r="C159" s="133"/>
      <c r="D159" s="134">
        <v>5</v>
      </c>
      <c r="E159" s="134"/>
      <c r="F159" s="134">
        <v>16</v>
      </c>
      <c r="G159" s="134"/>
      <c r="H159" s="17">
        <f>SUM(D159:G159)</f>
        <v>21</v>
      </c>
      <c r="I159" s="131">
        <v>10</v>
      </c>
      <c r="J159" s="131"/>
      <c r="K159" s="131">
        <v>8</v>
      </c>
      <c r="L159" s="131"/>
      <c r="M159" s="131">
        <v>17</v>
      </c>
      <c r="N159" s="131"/>
      <c r="O159" s="131">
        <v>16</v>
      </c>
      <c r="P159" s="131"/>
      <c r="Q159" s="131">
        <v>11</v>
      </c>
      <c r="R159" s="131"/>
      <c r="S159" s="131">
        <v>18</v>
      </c>
      <c r="T159" s="131"/>
      <c r="U159" s="131">
        <v>14</v>
      </c>
      <c r="V159" s="131"/>
      <c r="W159" s="131">
        <v>14</v>
      </c>
      <c r="X159" s="131"/>
      <c r="Y159" s="131">
        <v>13</v>
      </c>
      <c r="Z159" s="131"/>
      <c r="AA159" s="131">
        <v>25</v>
      </c>
      <c r="AB159" s="131"/>
      <c r="AC159" s="17">
        <f>SUM(I159:AB159)</f>
        <v>146</v>
      </c>
      <c r="AD159" s="131">
        <v>32</v>
      </c>
      <c r="AE159" s="131"/>
      <c r="AF159" s="131">
        <v>40</v>
      </c>
      <c r="AG159" s="131"/>
      <c r="AH159" s="131">
        <v>22</v>
      </c>
      <c r="AI159" s="131"/>
      <c r="AJ159" s="131">
        <v>19</v>
      </c>
      <c r="AK159" s="131"/>
      <c r="AL159" s="131">
        <v>36</v>
      </c>
      <c r="AM159" s="131"/>
      <c r="AN159" s="131">
        <v>33</v>
      </c>
      <c r="AO159" s="131"/>
      <c r="AP159" s="17">
        <f>SUM(AD159:AO159)</f>
        <v>182</v>
      </c>
      <c r="AQ159" s="159">
        <v>24</v>
      </c>
      <c r="AR159" s="160"/>
      <c r="AS159" s="159">
        <v>16</v>
      </c>
      <c r="AT159" s="160"/>
      <c r="AU159" s="159">
        <v>39</v>
      </c>
      <c r="AV159" s="160"/>
      <c r="AW159" s="159">
        <v>33</v>
      </c>
      <c r="AX159" s="160"/>
      <c r="AY159" s="159">
        <v>21</v>
      </c>
      <c r="AZ159" s="160"/>
      <c r="BA159" s="159">
        <v>26</v>
      </c>
      <c r="BB159" s="160"/>
      <c r="BC159" s="159">
        <v>28</v>
      </c>
      <c r="BD159" s="160"/>
      <c r="BE159" s="17">
        <f>SUM(AQ159:BD159)</f>
        <v>187</v>
      </c>
      <c r="BF159" s="104">
        <f>SUM(BE159,AP159,AC159,H159)</f>
        <v>536</v>
      </c>
    </row>
    <row r="160" spans="1:58" ht="17" thickTop="1" thickBot="1" x14ac:dyDescent="0.25">
      <c r="A160" s="124" t="s">
        <v>197</v>
      </c>
      <c r="B160" s="124"/>
      <c r="C160" s="124"/>
      <c r="D160" s="124">
        <f>SUBTOTAL(9,D157:E159)</f>
        <v>72</v>
      </c>
      <c r="E160" s="125"/>
      <c r="F160" s="124">
        <f>SUBTOTAL(9,F157:G159)</f>
        <v>71</v>
      </c>
      <c r="G160" s="125"/>
      <c r="H160" s="69">
        <f>SUM(D160:G160)</f>
        <v>143</v>
      </c>
      <c r="I160" s="126">
        <f>SUM(I157,I158,I159)</f>
        <v>69</v>
      </c>
      <c r="J160" s="127"/>
      <c r="K160" s="126">
        <f>SUM(K157,K158,K159)</f>
        <v>59</v>
      </c>
      <c r="L160" s="127"/>
      <c r="M160" s="126">
        <f>SUM(M157,M158,M159)</f>
        <v>70</v>
      </c>
      <c r="N160" s="127"/>
      <c r="O160" s="126">
        <f>SUM(O157,O158,O159)</f>
        <v>63</v>
      </c>
      <c r="P160" s="127"/>
      <c r="Q160" s="126">
        <f>SUM(Q157,Q158,Q159)</f>
        <v>60</v>
      </c>
      <c r="R160" s="127"/>
      <c r="S160" s="126">
        <f>SUM(S157,S158,S159)</f>
        <v>92</v>
      </c>
      <c r="T160" s="127"/>
      <c r="U160" s="126">
        <f>SUM(U157,U158,U159)</f>
        <v>80</v>
      </c>
      <c r="V160" s="127"/>
      <c r="W160" s="126">
        <f>SUM(W157,W158,W159)</f>
        <v>85</v>
      </c>
      <c r="X160" s="127"/>
      <c r="Y160" s="126">
        <f>SUM(Y157,Y158,Y159)</f>
        <v>100</v>
      </c>
      <c r="Z160" s="127"/>
      <c r="AA160" s="126">
        <f>SUM(AA157,AA158,AA159)</f>
        <v>75</v>
      </c>
      <c r="AB160" s="127"/>
      <c r="AC160" s="45">
        <f>SUM(I160:AB160)</f>
        <v>753</v>
      </c>
      <c r="AD160" s="139">
        <f>SUM(AD157:AE159)</f>
        <v>137</v>
      </c>
      <c r="AE160" s="139"/>
      <c r="AF160" s="139">
        <f>SUM(AF157:AG159)</f>
        <v>139</v>
      </c>
      <c r="AG160" s="139"/>
      <c r="AH160" s="139">
        <f>SUM(AH157:AI159)</f>
        <v>69</v>
      </c>
      <c r="AI160" s="139"/>
      <c r="AJ160" s="139">
        <f>SUM(AJ157:AK159)</f>
        <v>51</v>
      </c>
      <c r="AK160" s="139"/>
      <c r="AL160" s="139">
        <f>SUM(AL157:AM159)</f>
        <v>125</v>
      </c>
      <c r="AM160" s="139"/>
      <c r="AN160" s="139">
        <f>SUM(AN157:AO159)</f>
        <v>101</v>
      </c>
      <c r="AO160" s="139"/>
      <c r="AP160" s="68">
        <f>SUM(AP157:AP159)</f>
        <v>622</v>
      </c>
      <c r="AQ160" s="145">
        <f>SUM(AQ157:AR159)</f>
        <v>70</v>
      </c>
      <c r="AR160" s="146"/>
      <c r="AS160" s="145">
        <f>SUM(AS157:AT159)</f>
        <v>70</v>
      </c>
      <c r="AT160" s="146"/>
      <c r="AU160" s="145">
        <f>SUM(AU157:AV159)</f>
        <v>74</v>
      </c>
      <c r="AV160" s="146"/>
      <c r="AW160" s="145">
        <f>SUM(AW157:AX159)</f>
        <v>86</v>
      </c>
      <c r="AX160" s="146"/>
      <c r="AY160" s="145">
        <f>SUM(AY157:AZ159)</f>
        <v>70</v>
      </c>
      <c r="AZ160" s="146"/>
      <c r="BA160" s="145">
        <f>SUM(BA157:BB159)</f>
        <v>69</v>
      </c>
      <c r="BB160" s="146"/>
      <c r="BC160" s="145">
        <f>SUM(BC157:BD159)</f>
        <v>69</v>
      </c>
      <c r="BD160" s="146"/>
      <c r="BE160" s="69">
        <f>SUM(BE157:BE159)</f>
        <v>508</v>
      </c>
      <c r="BF160" s="69">
        <f>SUM(BF157:BF159)</f>
        <v>2026</v>
      </c>
    </row>
    <row r="161" spans="1:58" ht="17" thickTop="1" thickBot="1" x14ac:dyDescent="0.25">
      <c r="A161" s="70"/>
      <c r="B161" s="70"/>
      <c r="C161" s="70"/>
      <c r="D161" s="71"/>
      <c r="E161" s="71"/>
      <c r="F161" s="71"/>
      <c r="G161" s="71"/>
      <c r="H161" s="3"/>
      <c r="I161" s="63"/>
      <c r="J161" s="63"/>
      <c r="K161" s="63"/>
      <c r="L161" s="63"/>
      <c r="M161" s="63"/>
      <c r="N161" s="63"/>
      <c r="O161" s="65"/>
      <c r="P161" s="65"/>
      <c r="Q161" s="65"/>
      <c r="R161" s="65"/>
      <c r="S161" s="65"/>
      <c r="T161" s="65"/>
      <c r="U161" s="65"/>
      <c r="V161" s="65"/>
      <c r="W161" s="66"/>
      <c r="X161" s="63"/>
      <c r="Y161" s="63"/>
      <c r="Z161" s="63"/>
      <c r="AA161" s="63"/>
      <c r="AB161" s="64"/>
      <c r="AC161" s="3"/>
      <c r="AD161" s="66"/>
      <c r="AE161" s="63"/>
      <c r="AF161" s="63"/>
      <c r="AG161" s="63"/>
      <c r="AH161" s="63"/>
      <c r="AI161" s="63"/>
      <c r="AJ161" s="63"/>
      <c r="AK161" s="63"/>
      <c r="AL161" s="63"/>
      <c r="AM161" s="63"/>
      <c r="AN161" s="66"/>
      <c r="AO161" s="63"/>
      <c r="AP161" s="68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9"/>
      <c r="BF161" s="67"/>
    </row>
    <row r="162" spans="1:58" ht="17" thickTop="1" thickBot="1" x14ac:dyDescent="0.25">
      <c r="A162" s="122" t="s">
        <v>198</v>
      </c>
      <c r="B162" s="122"/>
      <c r="C162" s="123"/>
      <c r="D162" s="129">
        <v>43</v>
      </c>
      <c r="E162" s="130"/>
      <c r="F162" s="129">
        <v>29</v>
      </c>
      <c r="G162" s="130"/>
      <c r="H162" s="86">
        <f>SUM(D162:G162)</f>
        <v>72</v>
      </c>
      <c r="I162" s="151">
        <f>SUM(I154,K154,M154)</f>
        <v>112</v>
      </c>
      <c r="J162" s="152"/>
      <c r="K162" s="152"/>
      <c r="L162" s="152"/>
      <c r="M162" s="152"/>
      <c r="N162" s="153"/>
      <c r="O162" s="154">
        <f>SUM(O154,Q154,S154,U154)</f>
        <v>144</v>
      </c>
      <c r="P162" s="154"/>
      <c r="Q162" s="154"/>
      <c r="R162" s="154"/>
      <c r="S162" s="154"/>
      <c r="T162" s="154"/>
      <c r="U162" s="154"/>
      <c r="V162" s="154"/>
      <c r="W162" s="137">
        <f>SUM(W154,Y154,AA154)</f>
        <v>128</v>
      </c>
      <c r="X162" s="144"/>
      <c r="Y162" s="144"/>
      <c r="Z162" s="144"/>
      <c r="AA162" s="144"/>
      <c r="AB162" s="138"/>
      <c r="AC162" s="89">
        <f>SUM(I162:W162)</f>
        <v>384</v>
      </c>
      <c r="AD162" s="137">
        <v>58</v>
      </c>
      <c r="AE162" s="138"/>
      <c r="AF162" s="137">
        <f>SUM(AF154,AH154,AJ154)</f>
        <v>108</v>
      </c>
      <c r="AG162" s="144"/>
      <c r="AH162" s="144"/>
      <c r="AI162" s="144"/>
      <c r="AJ162" s="144"/>
      <c r="AK162" s="138"/>
      <c r="AL162" s="137">
        <f>SUM(AL154,AN154)</f>
        <v>94</v>
      </c>
      <c r="AM162" s="144"/>
      <c r="AN162" s="144"/>
      <c r="AO162" s="138"/>
      <c r="AP162" s="17">
        <f>SUM(AD162:AL162)</f>
        <v>260</v>
      </c>
      <c r="AQ162" s="137">
        <f>SUM(AQ154,AS154,AU154)</f>
        <v>76</v>
      </c>
      <c r="AR162" s="144"/>
      <c r="AS162" s="144"/>
      <c r="AT162" s="144"/>
      <c r="AU162" s="144"/>
      <c r="AV162" s="138"/>
      <c r="AW162" s="137">
        <f>SUM(AW154,AY154,BA154)</f>
        <v>87</v>
      </c>
      <c r="AX162" s="144"/>
      <c r="AY162" s="144"/>
      <c r="AZ162" s="144"/>
      <c r="BA162" s="144"/>
      <c r="BB162" s="138"/>
      <c r="BC162" s="137">
        <v>22</v>
      </c>
      <c r="BD162" s="138"/>
      <c r="BE162" s="17">
        <f>SUM(AQ162:BD162)</f>
        <v>185</v>
      </c>
      <c r="BF162" s="104">
        <f>SUM(BE162,AP162,AC162,H162)</f>
        <v>901</v>
      </c>
    </row>
    <row r="163" spans="1:58" ht="17" thickTop="1" thickBot="1" x14ac:dyDescent="0.25">
      <c r="A163" s="122" t="s">
        <v>199</v>
      </c>
      <c r="B163" s="122"/>
      <c r="C163" s="123"/>
      <c r="D163" s="129">
        <v>24</v>
      </c>
      <c r="E163" s="130"/>
      <c r="F163" s="129">
        <v>20</v>
      </c>
      <c r="G163" s="130"/>
      <c r="H163" s="89">
        <f>SUM(D163:G163)</f>
        <v>44</v>
      </c>
      <c r="I163" s="151">
        <f>SUM(J154,L154,N154)</f>
        <v>49</v>
      </c>
      <c r="J163" s="152"/>
      <c r="K163" s="152"/>
      <c r="L163" s="152"/>
      <c r="M163" s="152"/>
      <c r="N163" s="153"/>
      <c r="O163" s="154">
        <f>SUM(P154,R154,T154,V154)</f>
        <v>85</v>
      </c>
      <c r="P163" s="154"/>
      <c r="Q163" s="154"/>
      <c r="R163" s="154"/>
      <c r="S163" s="154"/>
      <c r="T163" s="154"/>
      <c r="U163" s="154"/>
      <c r="V163" s="154"/>
      <c r="W163" s="137">
        <f>SUM(X154,Z154,AB154)</f>
        <v>63</v>
      </c>
      <c r="X163" s="144"/>
      <c r="Y163" s="144"/>
      <c r="Z163" s="144"/>
      <c r="AA163" s="144"/>
      <c r="AB163" s="138"/>
      <c r="AC163" s="89">
        <f>SUM(I163:W163)</f>
        <v>197</v>
      </c>
      <c r="AD163" s="137">
        <v>39</v>
      </c>
      <c r="AE163" s="138"/>
      <c r="AF163" s="137">
        <f>SUM(AG154,AI154,AK154)</f>
        <v>52</v>
      </c>
      <c r="AG163" s="144"/>
      <c r="AH163" s="144"/>
      <c r="AI163" s="144"/>
      <c r="AJ163" s="144"/>
      <c r="AK163" s="138"/>
      <c r="AL163" s="137">
        <f>SUM(AM154,AO154)</f>
        <v>50</v>
      </c>
      <c r="AM163" s="144"/>
      <c r="AN163" s="144"/>
      <c r="AO163" s="138"/>
      <c r="AP163" s="17">
        <f>SUM(AD163:AL163)</f>
        <v>141</v>
      </c>
      <c r="AQ163" s="137">
        <f>SUM(AR154,AT154,AV154)</f>
        <v>46</v>
      </c>
      <c r="AR163" s="144"/>
      <c r="AS163" s="144"/>
      <c r="AT163" s="144"/>
      <c r="AU163" s="144"/>
      <c r="AV163" s="138"/>
      <c r="AW163" s="137">
        <f>SUM(AX154,BB154,AZ154)</f>
        <v>49</v>
      </c>
      <c r="AX163" s="144"/>
      <c r="AY163" s="144"/>
      <c r="AZ163" s="144"/>
      <c r="BA163" s="144"/>
      <c r="BB163" s="138"/>
      <c r="BC163" s="137">
        <v>17</v>
      </c>
      <c r="BD163" s="138"/>
      <c r="BE163" s="17">
        <f>SUM(AQ163:BD163)</f>
        <v>112</v>
      </c>
      <c r="BF163" s="104">
        <f>SUM(BE163,AP163,AC163,H163)</f>
        <v>494</v>
      </c>
    </row>
    <row r="164" spans="1:58" ht="17" thickTop="1" thickBot="1" x14ac:dyDescent="0.25">
      <c r="A164" s="3"/>
      <c r="B164" s="3"/>
      <c r="C164" s="3"/>
      <c r="D164" s="3"/>
      <c r="E164" s="3"/>
      <c r="F164" s="3"/>
      <c r="G164" s="3"/>
      <c r="H164" s="57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>
        <f>SUM(AP162:AP163)</f>
        <v>401</v>
      </c>
      <c r="BE164" s="39">
        <f>SUM(BE162:BE163)</f>
        <v>297</v>
      </c>
      <c r="BF164" s="46">
        <f>SUM(BF162:BF163)</f>
        <v>1395</v>
      </c>
    </row>
    <row r="165" spans="1:58" ht="39.75" customHeight="1" thickTop="1" thickBot="1" x14ac:dyDescent="0.25">
      <c r="A165" s="3"/>
      <c r="B165" s="3"/>
      <c r="C165" s="118" t="s">
        <v>200</v>
      </c>
      <c r="D165" s="118"/>
      <c r="E165" s="118"/>
      <c r="F165" s="118"/>
      <c r="G165" s="119"/>
      <c r="H165" s="30">
        <v>0.95</v>
      </c>
      <c r="I165" s="39"/>
      <c r="W165" s="187" t="s">
        <v>200</v>
      </c>
      <c r="X165" s="188"/>
      <c r="Y165" s="188"/>
      <c r="Z165" s="188"/>
      <c r="AA165" s="188"/>
      <c r="AB165" s="191"/>
      <c r="AC165" s="30">
        <v>0.96</v>
      </c>
      <c r="AD165" s="39"/>
      <c r="AE165" s="187" t="s">
        <v>200</v>
      </c>
      <c r="AF165" s="188"/>
      <c r="AG165" s="188"/>
      <c r="AH165" s="188"/>
      <c r="AI165" s="188"/>
      <c r="AJ165" s="188"/>
      <c r="AK165" s="188"/>
      <c r="AL165" s="188"/>
      <c r="AM165" s="188"/>
      <c r="AN165" s="189"/>
      <c r="AO165" s="190"/>
      <c r="AP165" s="30">
        <v>0.91</v>
      </c>
      <c r="AX165" s="187" t="s">
        <v>200</v>
      </c>
      <c r="AY165" s="188"/>
      <c r="AZ165" s="188"/>
      <c r="BA165" s="188"/>
      <c r="BB165" s="188"/>
      <c r="BC165" s="188"/>
      <c r="BD165" s="188"/>
      <c r="BE165" s="98">
        <v>0.92500000000000004</v>
      </c>
    </row>
    <row r="166" spans="1:58" ht="31" customHeight="1" thickTop="1" thickBot="1" x14ac:dyDescent="0.25">
      <c r="AX166" s="117" t="s">
        <v>201</v>
      </c>
      <c r="AY166" s="117"/>
      <c r="AZ166" s="117"/>
      <c r="BA166" s="117"/>
      <c r="BB166" s="117"/>
      <c r="BC166" s="117"/>
      <c r="BD166" s="117"/>
      <c r="BE166" s="117"/>
      <c r="BF166" s="106">
        <v>0.94</v>
      </c>
    </row>
    <row r="167" spans="1:58" ht="16" thickTop="1" x14ac:dyDescent="0.2"/>
  </sheetData>
  <mergeCells count="182">
    <mergeCell ref="BC157:BD157"/>
    <mergeCell ref="AY158:AZ158"/>
    <mergeCell ref="BA158:BB158"/>
    <mergeCell ref="BC158:BD158"/>
    <mergeCell ref="AS159:AT159"/>
    <mergeCell ref="AU159:AV159"/>
    <mergeCell ref="AW159:AX159"/>
    <mergeCell ref="AY159:AZ159"/>
    <mergeCell ref="BA159:BB159"/>
    <mergeCell ref="BC159:BD159"/>
    <mergeCell ref="AW158:AX158"/>
    <mergeCell ref="AS157:AT157"/>
    <mergeCell ref="AU157:AV157"/>
    <mergeCell ref="AW157:AX157"/>
    <mergeCell ref="U157:V157"/>
    <mergeCell ref="W157:X157"/>
    <mergeCell ref="Q158:R158"/>
    <mergeCell ref="AX165:BD165"/>
    <mergeCell ref="AW162:BB162"/>
    <mergeCell ref="AW163:BB163"/>
    <mergeCell ref="BC162:BD162"/>
    <mergeCell ref="BC163:BD163"/>
    <mergeCell ref="AU160:AV160"/>
    <mergeCell ref="AW160:AX160"/>
    <mergeCell ref="AY160:AZ160"/>
    <mergeCell ref="BA160:BB160"/>
    <mergeCell ref="AE165:AO165"/>
    <mergeCell ref="W160:X160"/>
    <mergeCell ref="Y160:Z160"/>
    <mergeCell ref="AA160:AB160"/>
    <mergeCell ref="AF162:AK162"/>
    <mergeCell ref="AF163:AK163"/>
    <mergeCell ref="AL162:AO162"/>
    <mergeCell ref="AL163:AO163"/>
    <mergeCell ref="W165:AB165"/>
    <mergeCell ref="BC160:BD160"/>
    <mergeCell ref="AY157:AZ157"/>
    <mergeCell ref="BA157:BB157"/>
    <mergeCell ref="F1:BF1"/>
    <mergeCell ref="H2:H5"/>
    <mergeCell ref="I2:AB2"/>
    <mergeCell ref="AC2:AC5"/>
    <mergeCell ref="AD2:AO2"/>
    <mergeCell ref="AP2:AP5"/>
    <mergeCell ref="AQ2:BD2"/>
    <mergeCell ref="BE2:BE5"/>
    <mergeCell ref="BF2:BF5"/>
    <mergeCell ref="F3:G3"/>
    <mergeCell ref="AD3:AE3"/>
    <mergeCell ref="F4:G4"/>
    <mergeCell ref="AW4:AX4"/>
    <mergeCell ref="AQ4:AR4"/>
    <mergeCell ref="D2:G2"/>
    <mergeCell ref="I3:N3"/>
    <mergeCell ref="K4:L4"/>
    <mergeCell ref="O3:V3"/>
    <mergeCell ref="W3:AB3"/>
    <mergeCell ref="AS4:AT4"/>
    <mergeCell ref="AD4:AE4"/>
    <mergeCell ref="M4:N4"/>
    <mergeCell ref="AN4:AO4"/>
    <mergeCell ref="AY4:AZ4"/>
    <mergeCell ref="A158:C158"/>
    <mergeCell ref="F158:G158"/>
    <mergeCell ref="I158:J158"/>
    <mergeCell ref="D160:E160"/>
    <mergeCell ref="Q4:R4"/>
    <mergeCell ref="S4:T4"/>
    <mergeCell ref="Y4:Z4"/>
    <mergeCell ref="A154:C154"/>
    <mergeCell ref="O157:P157"/>
    <mergeCell ref="Y157:Z157"/>
    <mergeCell ref="D157:E157"/>
    <mergeCell ref="W4:X4"/>
    <mergeCell ref="A155:C155"/>
    <mergeCell ref="A156:C156"/>
    <mergeCell ref="K157:L157"/>
    <mergeCell ref="M157:N157"/>
    <mergeCell ref="U4:V4"/>
    <mergeCell ref="W158:X158"/>
    <mergeCell ref="A157:C157"/>
    <mergeCell ref="F157:G157"/>
    <mergeCell ref="I157:J157"/>
    <mergeCell ref="O4:P4"/>
    <mergeCell ref="S158:T158"/>
    <mergeCell ref="U158:V158"/>
    <mergeCell ref="BA4:BB4"/>
    <mergeCell ref="BC4:BD4"/>
    <mergeCell ref="AW3:BB3"/>
    <mergeCell ref="BC3:BD3"/>
    <mergeCell ref="I162:N162"/>
    <mergeCell ref="O162:V162"/>
    <mergeCell ref="AL4:AM4"/>
    <mergeCell ref="AL3:AO3"/>
    <mergeCell ref="AQ159:AR159"/>
    <mergeCell ref="AQ160:AR160"/>
    <mergeCell ref="K160:L160"/>
    <mergeCell ref="M160:N160"/>
    <mergeCell ref="O160:P160"/>
    <mergeCell ref="Q160:R160"/>
    <mergeCell ref="W159:X159"/>
    <mergeCell ref="Y159:Z159"/>
    <mergeCell ref="AD159:AE159"/>
    <mergeCell ref="AN159:AO159"/>
    <mergeCell ref="AH159:AI159"/>
    <mergeCell ref="AF160:AG160"/>
    <mergeCell ref="AH160:AI160"/>
    <mergeCell ref="AJ160:AK160"/>
    <mergeCell ref="AL160:AM160"/>
    <mergeCell ref="AU4:AV4"/>
    <mergeCell ref="D163:E163"/>
    <mergeCell ref="AL158:AM158"/>
    <mergeCell ref="AJ159:AK159"/>
    <mergeCell ref="AL159:AM159"/>
    <mergeCell ref="AA157:AB157"/>
    <mergeCell ref="AS160:AT160"/>
    <mergeCell ref="AQ3:AV3"/>
    <mergeCell ref="W163:AB163"/>
    <mergeCell ref="AU158:AV158"/>
    <mergeCell ref="AH4:AI4"/>
    <mergeCell ref="AJ4:AK4"/>
    <mergeCell ref="AF3:AK3"/>
    <mergeCell ref="AF159:AG159"/>
    <mergeCell ref="AF4:AG4"/>
    <mergeCell ref="I163:N163"/>
    <mergeCell ref="O163:V163"/>
    <mergeCell ref="AQ162:AV162"/>
    <mergeCell ref="AQ163:AV163"/>
    <mergeCell ref="AF157:AG157"/>
    <mergeCell ref="AF158:AG158"/>
    <mergeCell ref="AD158:AE158"/>
    <mergeCell ref="AS158:AT158"/>
    <mergeCell ref="M159:N159"/>
    <mergeCell ref="S157:T157"/>
    <mergeCell ref="D3:E3"/>
    <mergeCell ref="D4:E4"/>
    <mergeCell ref="AD163:AE163"/>
    <mergeCell ref="AD162:AE162"/>
    <mergeCell ref="AD160:AE160"/>
    <mergeCell ref="AN160:AO160"/>
    <mergeCell ref="AN158:AO158"/>
    <mergeCell ref="AQ158:AR158"/>
    <mergeCell ref="AA158:AB158"/>
    <mergeCell ref="AD157:AE157"/>
    <mergeCell ref="W162:AB162"/>
    <mergeCell ref="AN157:AO157"/>
    <mergeCell ref="AH157:AI157"/>
    <mergeCell ref="AJ157:AK157"/>
    <mergeCell ref="AL157:AM157"/>
    <mergeCell ref="AH158:AI158"/>
    <mergeCell ref="AJ158:AK158"/>
    <mergeCell ref="Y158:Z158"/>
    <mergeCell ref="O158:P158"/>
    <mergeCell ref="AA159:AB159"/>
    <mergeCell ref="S160:T160"/>
    <mergeCell ref="AQ157:AR157"/>
    <mergeCell ref="Q157:R157"/>
    <mergeCell ref="D162:E162"/>
    <mergeCell ref="AX166:BE166"/>
    <mergeCell ref="C165:G165"/>
    <mergeCell ref="I4:J4"/>
    <mergeCell ref="AA4:AB4"/>
    <mergeCell ref="A163:C163"/>
    <mergeCell ref="F160:G160"/>
    <mergeCell ref="I160:J160"/>
    <mergeCell ref="D158:E158"/>
    <mergeCell ref="K158:L158"/>
    <mergeCell ref="M158:N158"/>
    <mergeCell ref="F163:G163"/>
    <mergeCell ref="A162:C162"/>
    <mergeCell ref="F162:G162"/>
    <mergeCell ref="A160:C160"/>
    <mergeCell ref="U160:V160"/>
    <mergeCell ref="O159:P159"/>
    <mergeCell ref="Q159:R159"/>
    <mergeCell ref="S159:T159"/>
    <mergeCell ref="U159:V159"/>
    <mergeCell ref="A159:C159"/>
    <mergeCell ref="D159:E159"/>
    <mergeCell ref="F159:G159"/>
    <mergeCell ref="I159:J159"/>
    <mergeCell ref="K159:L15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NS168"/>
  <sheetViews>
    <sheetView tabSelected="1" zoomScale="168" zoomScaleNormal="168" workbookViewId="0">
      <pane xSplit="3" ySplit="7" topLeftCell="CY156" activePane="bottomRight" state="frozen"/>
      <selection pane="topRight" activeCell="H20" sqref="H20"/>
      <selection pane="bottomLeft" activeCell="H20" sqref="H20"/>
      <selection pane="bottomRight" activeCell="DG156" sqref="DG156"/>
    </sheetView>
  </sheetViews>
  <sheetFormatPr baseColWidth="10" defaultColWidth="11.5" defaultRowHeight="15" x14ac:dyDescent="0.2"/>
  <cols>
    <col min="1" max="1" width="6.5" style="3" customWidth="1"/>
    <col min="2" max="2" width="6.5" style="3" hidden="1" customWidth="1"/>
    <col min="3" max="3" width="46.33203125" style="2" customWidth="1"/>
    <col min="4" max="4" width="5.1640625" style="2" customWidth="1"/>
    <col min="5" max="5" width="4.6640625" style="2" customWidth="1"/>
    <col min="6" max="7" width="4.83203125" style="2" customWidth="1"/>
    <col min="8" max="9" width="5.1640625" style="2" customWidth="1"/>
    <col min="10" max="10" width="5" style="2" customWidth="1"/>
    <col min="11" max="11" width="5.33203125" style="2" customWidth="1"/>
    <col min="12" max="12" width="5" style="2" customWidth="1"/>
    <col min="13" max="13" width="4.6640625" style="2" customWidth="1"/>
    <col min="14" max="14" width="5.6640625" style="2" customWidth="1"/>
    <col min="15" max="15" width="5.5" style="2" customWidth="1"/>
    <col min="16" max="16" width="5" style="2" customWidth="1"/>
    <col min="17" max="17" width="5.5" style="2" customWidth="1"/>
    <col min="18" max="18" width="5" style="2" customWidth="1"/>
    <col min="19" max="19" width="5.5" style="3" customWidth="1"/>
    <col min="20" max="20" width="4.6640625" style="3" customWidth="1"/>
    <col min="21" max="21" width="4.5" style="3" customWidth="1"/>
    <col min="22" max="22" width="9" customWidth="1"/>
    <col min="23" max="23" width="4.6640625" customWidth="1"/>
    <col min="24" max="24" width="4.83203125" customWidth="1"/>
    <col min="25" max="25" width="4.5" customWidth="1"/>
    <col min="26" max="26" width="4.6640625" customWidth="1"/>
    <col min="27" max="28" width="5.1640625" customWidth="1"/>
    <col min="29" max="29" width="4.6640625" customWidth="1"/>
    <col min="30" max="30" width="4.5" customWidth="1"/>
    <col min="31" max="34" width="4.33203125" customWidth="1"/>
    <col min="35" max="35" width="5" customWidth="1"/>
    <col min="36" max="36" width="4.6640625" customWidth="1"/>
    <col min="37" max="37" width="4.33203125" customWidth="1"/>
    <col min="38" max="39" width="4.5" customWidth="1"/>
    <col min="40" max="40" width="4.6640625" customWidth="1"/>
    <col min="41" max="41" width="3.83203125" customWidth="1"/>
    <col min="42" max="43" width="4.5" customWidth="1"/>
    <col min="44" max="45" width="4.33203125" customWidth="1"/>
    <col min="46" max="47" width="4.6640625" customWidth="1"/>
    <col min="48" max="48" width="4.5" customWidth="1"/>
    <col min="49" max="49" width="4.1640625" customWidth="1"/>
    <col min="50" max="50" width="4.6640625" customWidth="1"/>
    <col min="51" max="51" width="9.83203125" customWidth="1"/>
    <col min="52" max="52" width="5" customWidth="1"/>
    <col min="53" max="53" width="5.33203125" customWidth="1"/>
    <col min="54" max="54" width="4.83203125" customWidth="1"/>
    <col min="55" max="56" width="4.5" customWidth="1"/>
    <col min="57" max="57" width="4.33203125" customWidth="1"/>
    <col min="58" max="58" width="4.6640625" customWidth="1"/>
    <col min="59" max="59" width="4.33203125" customWidth="1"/>
    <col min="60" max="60" width="4.5" customWidth="1"/>
    <col min="61" max="61" width="4.6640625" customWidth="1"/>
    <col min="62" max="62" width="4.83203125" customWidth="1"/>
    <col min="63" max="64" width="4.6640625" customWidth="1"/>
    <col min="65" max="65" width="4.83203125" customWidth="1"/>
    <col min="66" max="66" width="4.6640625" customWidth="1"/>
    <col min="67" max="67" width="4.5" customWidth="1"/>
    <col min="68" max="68" width="4.1640625" customWidth="1"/>
    <col min="69" max="75" width="4.33203125" customWidth="1"/>
    <col min="76" max="76" width="5.1640625" customWidth="1"/>
    <col min="77" max="77" width="5.83203125" customWidth="1"/>
    <col min="78" max="79" width="4.33203125" customWidth="1"/>
    <col min="80" max="80" width="4.6640625" customWidth="1"/>
    <col min="81" max="81" width="4.5" customWidth="1"/>
    <col min="82" max="82" width="12.6640625" customWidth="1"/>
    <col min="83" max="83" width="4" customWidth="1"/>
    <col min="84" max="84" width="4.5" customWidth="1"/>
    <col min="85" max="85" width="4.1640625" customWidth="1"/>
    <col min="86" max="87" width="4.33203125" customWidth="1"/>
    <col min="88" max="88" width="5.33203125" customWidth="1"/>
    <col min="89" max="89" width="4.5" customWidth="1"/>
    <col min="90" max="90" width="4.6640625" customWidth="1"/>
    <col min="91" max="91" width="4.33203125" customWidth="1"/>
    <col min="92" max="92" width="4.6640625" customWidth="1"/>
    <col min="93" max="93" width="4.1640625" customWidth="1"/>
    <col min="94" max="94" width="4.6640625" customWidth="1"/>
    <col min="95" max="95" width="4.33203125" customWidth="1"/>
    <col min="96" max="96" width="4" customWidth="1"/>
    <col min="97" max="98" width="4.1640625" customWidth="1"/>
    <col min="99" max="99" width="4.83203125" customWidth="1"/>
    <col min="100" max="100" width="5.1640625" customWidth="1"/>
    <col min="101" max="106" width="4.6640625" customWidth="1"/>
    <col min="107" max="108" width="5.33203125" customWidth="1"/>
    <col min="109" max="109" width="5.1640625" customWidth="1"/>
    <col min="110" max="110" width="4.83203125" customWidth="1"/>
  </cols>
  <sheetData>
    <row r="1" spans="1:111" ht="16" thickBot="1" x14ac:dyDescent="0.25"/>
    <row r="2" spans="1:111" ht="24.75" customHeight="1" thickTop="1" thickBot="1" x14ac:dyDescent="0.25">
      <c r="A2" s="13"/>
      <c r="B2" s="13"/>
      <c r="C2" s="14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96"/>
      <c r="U2" s="96"/>
      <c r="V2" s="26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6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179" t="s">
        <v>202</v>
      </c>
      <c r="DF2" s="180"/>
      <c r="DG2" s="238" t="s">
        <v>170</v>
      </c>
    </row>
    <row r="3" spans="1:111" ht="18.75" customHeight="1" thickTop="1" thickBot="1" x14ac:dyDescent="0.25">
      <c r="A3" s="14"/>
      <c r="B3" s="14"/>
      <c r="C3" s="14"/>
      <c r="D3" s="109" t="s">
        <v>159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10"/>
      <c r="W3" s="227" t="s">
        <v>173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34"/>
      <c r="AZ3" s="227" t="s">
        <v>203</v>
      </c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7" t="s">
        <v>169</v>
      </c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8"/>
      <c r="CY3" s="228"/>
      <c r="CZ3" s="228"/>
      <c r="DA3" s="228"/>
      <c r="DB3" s="228"/>
      <c r="DC3" s="228"/>
      <c r="DD3" s="228"/>
      <c r="DE3" s="175"/>
      <c r="DF3" s="255"/>
      <c r="DG3" s="238"/>
    </row>
    <row r="4" spans="1:111" ht="18" customHeight="1" thickTop="1" thickBot="1" x14ac:dyDescent="0.25">
      <c r="A4" s="14"/>
      <c r="B4" s="14"/>
      <c r="C4" s="14"/>
      <c r="D4" s="184" t="s">
        <v>155</v>
      </c>
      <c r="E4" s="185"/>
      <c r="F4" s="185"/>
      <c r="G4" s="185"/>
      <c r="H4" s="224" t="s">
        <v>158</v>
      </c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169" t="s">
        <v>175</v>
      </c>
      <c r="W4" s="215" t="s">
        <v>160</v>
      </c>
      <c r="X4" s="216"/>
      <c r="Y4" s="216"/>
      <c r="Z4" s="216"/>
      <c r="AA4" s="216"/>
      <c r="AB4" s="216"/>
      <c r="AC4" s="216"/>
      <c r="AD4" s="217"/>
      <c r="AE4" s="215" t="s">
        <v>179</v>
      </c>
      <c r="AF4" s="216"/>
      <c r="AG4" s="216"/>
      <c r="AH4" s="216"/>
      <c r="AI4" s="216"/>
      <c r="AJ4" s="216"/>
      <c r="AK4" s="216"/>
      <c r="AL4" s="217"/>
      <c r="AM4" s="216" t="s">
        <v>180</v>
      </c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7"/>
      <c r="AY4" s="175" t="s">
        <v>202</v>
      </c>
      <c r="AZ4" s="198" t="s">
        <v>162</v>
      </c>
      <c r="BA4" s="199"/>
      <c r="BB4" s="199"/>
      <c r="BC4" s="199"/>
      <c r="BD4" s="199"/>
      <c r="BE4" s="199"/>
      <c r="BF4" s="198" t="s">
        <v>163</v>
      </c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203"/>
      <c r="BR4" s="198" t="s">
        <v>164</v>
      </c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69" t="s">
        <v>202</v>
      </c>
      <c r="CE4" s="198" t="s">
        <v>166</v>
      </c>
      <c r="CF4" s="199"/>
      <c r="CG4" s="199"/>
      <c r="CH4" s="199"/>
      <c r="CI4" s="199"/>
      <c r="CJ4" s="199"/>
      <c r="CK4" s="199"/>
      <c r="CL4" s="199"/>
      <c r="CM4" s="199"/>
      <c r="CN4" s="199"/>
      <c r="CO4" s="198" t="s">
        <v>167</v>
      </c>
      <c r="CP4" s="199"/>
      <c r="CQ4" s="199"/>
      <c r="CR4" s="199"/>
      <c r="CS4" s="199"/>
      <c r="CT4" s="199"/>
      <c r="CU4" s="199"/>
      <c r="CV4" s="199"/>
      <c r="CW4" s="199"/>
      <c r="CX4" s="203"/>
      <c r="CY4" s="198" t="s">
        <v>168</v>
      </c>
      <c r="CZ4" s="199"/>
      <c r="DA4" s="199"/>
      <c r="DB4" s="199"/>
      <c r="DC4" s="199"/>
      <c r="DD4" s="203"/>
      <c r="DE4" s="175"/>
      <c r="DF4" s="255"/>
      <c r="DG4" s="238"/>
    </row>
    <row r="5" spans="1:111" ht="138" customHeight="1" thickTop="1" thickBot="1" x14ac:dyDescent="0.25">
      <c r="A5" s="16"/>
      <c r="B5" s="16"/>
      <c r="C5" s="15" t="s">
        <v>204</v>
      </c>
      <c r="D5" s="226" t="s">
        <v>205</v>
      </c>
      <c r="E5" s="226"/>
      <c r="F5" s="226" t="s">
        <v>206</v>
      </c>
      <c r="G5" s="226"/>
      <c r="H5" s="226" t="s">
        <v>206</v>
      </c>
      <c r="I5" s="226"/>
      <c r="J5" s="225" t="s">
        <v>207</v>
      </c>
      <c r="K5" s="225"/>
      <c r="L5" s="225" t="s">
        <v>208</v>
      </c>
      <c r="M5" s="225"/>
      <c r="N5" s="225" t="s">
        <v>205</v>
      </c>
      <c r="O5" s="225"/>
      <c r="P5" s="226" t="s">
        <v>206</v>
      </c>
      <c r="Q5" s="226"/>
      <c r="R5" s="225" t="s">
        <v>207</v>
      </c>
      <c r="S5" s="225"/>
      <c r="T5" s="225" t="s">
        <v>208</v>
      </c>
      <c r="U5" s="225"/>
      <c r="V5" s="170"/>
      <c r="W5" s="235" t="s">
        <v>206</v>
      </c>
      <c r="X5" s="236"/>
      <c r="Y5" s="236"/>
      <c r="Z5" s="237"/>
      <c r="AA5" s="225" t="s">
        <v>207</v>
      </c>
      <c r="AB5" s="225"/>
      <c r="AC5" s="215" t="s">
        <v>208</v>
      </c>
      <c r="AD5" s="217"/>
      <c r="AE5" s="215" t="s">
        <v>206</v>
      </c>
      <c r="AF5" s="216"/>
      <c r="AG5" s="216"/>
      <c r="AH5" s="217"/>
      <c r="AI5" s="215" t="s">
        <v>207</v>
      </c>
      <c r="AJ5" s="216"/>
      <c r="AK5" s="216"/>
      <c r="AL5" s="217"/>
      <c r="AM5" s="215" t="s">
        <v>206</v>
      </c>
      <c r="AN5" s="216"/>
      <c r="AO5" s="216"/>
      <c r="AP5" s="217"/>
      <c r="AQ5" s="215" t="s">
        <v>207</v>
      </c>
      <c r="AR5" s="216"/>
      <c r="AS5" s="216"/>
      <c r="AT5" s="217"/>
      <c r="AU5" s="215" t="s">
        <v>208</v>
      </c>
      <c r="AV5" s="216"/>
      <c r="AW5" s="216"/>
      <c r="AX5" s="217"/>
      <c r="AY5" s="170"/>
      <c r="AZ5" s="235" t="s">
        <v>207</v>
      </c>
      <c r="BA5" s="237"/>
      <c r="BB5" s="218" t="s">
        <v>206</v>
      </c>
      <c r="BC5" s="222"/>
      <c r="BD5" s="220" t="s">
        <v>208</v>
      </c>
      <c r="BE5" s="221"/>
      <c r="BF5" s="215" t="s">
        <v>209</v>
      </c>
      <c r="BG5" s="216"/>
      <c r="BH5" s="216"/>
      <c r="BI5" s="217"/>
      <c r="BJ5" s="215" t="s">
        <v>207</v>
      </c>
      <c r="BK5" s="216"/>
      <c r="BL5" s="216"/>
      <c r="BM5" s="217"/>
      <c r="BN5" s="215" t="s">
        <v>208</v>
      </c>
      <c r="BO5" s="216"/>
      <c r="BP5" s="216"/>
      <c r="BQ5" s="217"/>
      <c r="BR5" s="215" t="s">
        <v>207</v>
      </c>
      <c r="BS5" s="216"/>
      <c r="BT5" s="216"/>
      <c r="BU5" s="216"/>
      <c r="BV5" s="216"/>
      <c r="BW5" s="217"/>
      <c r="BX5" s="215" t="s">
        <v>209</v>
      </c>
      <c r="BY5" s="217"/>
      <c r="BZ5" s="215" t="s">
        <v>208</v>
      </c>
      <c r="CA5" s="217"/>
      <c r="CB5" s="218" t="s">
        <v>210</v>
      </c>
      <c r="CC5" s="219"/>
      <c r="CD5" s="170"/>
      <c r="CE5" s="219" t="s">
        <v>209</v>
      </c>
      <c r="CF5" s="219"/>
      <c r="CG5" s="219"/>
      <c r="CH5" s="222"/>
      <c r="CI5" s="214" t="s">
        <v>207</v>
      </c>
      <c r="CJ5" s="190"/>
      <c r="CK5" s="214" t="s">
        <v>208</v>
      </c>
      <c r="CL5" s="190"/>
      <c r="CM5" s="214" t="s">
        <v>210</v>
      </c>
      <c r="CN5" s="190"/>
      <c r="CO5" s="200" t="s">
        <v>209</v>
      </c>
      <c r="CP5" s="201"/>
      <c r="CQ5" s="201"/>
      <c r="CR5" s="201"/>
      <c r="CS5" s="201"/>
      <c r="CT5" s="202"/>
      <c r="CU5" s="260" t="s">
        <v>207</v>
      </c>
      <c r="CV5" s="261"/>
      <c r="CW5" s="259" t="s">
        <v>211</v>
      </c>
      <c r="CX5" s="259"/>
      <c r="CY5" s="214" t="s">
        <v>210</v>
      </c>
      <c r="CZ5" s="190"/>
      <c r="DA5" s="214" t="s">
        <v>209</v>
      </c>
      <c r="DB5" s="190"/>
      <c r="DC5" s="232" t="s">
        <v>207</v>
      </c>
      <c r="DD5" s="233"/>
      <c r="DE5" s="175"/>
      <c r="DF5" s="255"/>
      <c r="DG5" s="238"/>
    </row>
    <row r="6" spans="1:111" ht="17" thickTop="1" thickBot="1" x14ac:dyDescent="0.25">
      <c r="A6" s="16"/>
      <c r="B6" s="16"/>
      <c r="C6" s="15" t="s">
        <v>182</v>
      </c>
      <c r="D6" s="195">
        <v>44218</v>
      </c>
      <c r="E6" s="196"/>
      <c r="F6" s="195">
        <v>44225</v>
      </c>
      <c r="G6" s="196"/>
      <c r="H6" s="195">
        <v>44257</v>
      </c>
      <c r="I6" s="196"/>
      <c r="J6" s="195">
        <v>44259</v>
      </c>
      <c r="K6" s="196"/>
      <c r="L6" s="195">
        <v>44264</v>
      </c>
      <c r="M6" s="196"/>
      <c r="N6" s="195">
        <v>44267</v>
      </c>
      <c r="O6" s="196"/>
      <c r="P6" s="195">
        <v>44271</v>
      </c>
      <c r="Q6" s="196"/>
      <c r="R6" s="195">
        <v>44273</v>
      </c>
      <c r="S6" s="196"/>
      <c r="T6" s="195">
        <v>44278</v>
      </c>
      <c r="U6" s="196"/>
      <c r="V6" s="170"/>
      <c r="W6" s="195">
        <v>44292</v>
      </c>
      <c r="X6" s="196"/>
      <c r="Y6" s="195">
        <v>44306</v>
      </c>
      <c r="Z6" s="196"/>
      <c r="AA6" s="195">
        <v>44308</v>
      </c>
      <c r="AB6" s="196"/>
      <c r="AC6" s="195">
        <v>44313</v>
      </c>
      <c r="AD6" s="223"/>
      <c r="AE6" s="195">
        <v>44320</v>
      </c>
      <c r="AF6" s="223"/>
      <c r="AG6" s="195">
        <v>44334</v>
      </c>
      <c r="AH6" s="223"/>
      <c r="AI6" s="195">
        <v>44327</v>
      </c>
      <c r="AJ6" s="223"/>
      <c r="AK6" s="195">
        <v>44341</v>
      </c>
      <c r="AL6" s="223"/>
      <c r="AM6" s="195">
        <v>44362</v>
      </c>
      <c r="AN6" s="223"/>
      <c r="AO6" s="195">
        <v>44376</v>
      </c>
      <c r="AP6" s="223"/>
      <c r="AQ6" s="195">
        <v>44355</v>
      </c>
      <c r="AR6" s="223"/>
      <c r="AS6" s="195">
        <v>44364</v>
      </c>
      <c r="AT6" s="223"/>
      <c r="AU6" s="195">
        <v>44348</v>
      </c>
      <c r="AV6" s="223"/>
      <c r="AW6" s="195">
        <v>44369</v>
      </c>
      <c r="AX6" s="223"/>
      <c r="AY6" s="170"/>
      <c r="AZ6" s="155">
        <v>44383</v>
      </c>
      <c r="BA6" s="254"/>
      <c r="BB6" s="155">
        <v>44385</v>
      </c>
      <c r="BC6" s="254"/>
      <c r="BD6" s="195">
        <v>44390</v>
      </c>
      <c r="BE6" s="196"/>
      <c r="BF6" s="195">
        <v>44411</v>
      </c>
      <c r="BG6" s="196"/>
      <c r="BH6" s="195">
        <v>44425</v>
      </c>
      <c r="BI6" s="196"/>
      <c r="BJ6" s="195">
        <v>44413</v>
      </c>
      <c r="BK6" s="196"/>
      <c r="BL6" s="195">
        <v>44432</v>
      </c>
      <c r="BM6" s="196"/>
      <c r="BN6" s="195">
        <v>44418</v>
      </c>
      <c r="BO6" s="196"/>
      <c r="BP6" s="195">
        <v>44434</v>
      </c>
      <c r="BQ6" s="196"/>
      <c r="BR6" s="195">
        <v>44441</v>
      </c>
      <c r="BS6" s="196"/>
      <c r="BT6" s="195">
        <v>44453</v>
      </c>
      <c r="BU6" s="196"/>
      <c r="BV6" s="195">
        <v>44469</v>
      </c>
      <c r="BW6" s="196"/>
      <c r="BX6" s="195">
        <v>44446</v>
      </c>
      <c r="BY6" s="196"/>
      <c r="BZ6" s="195">
        <v>44460</v>
      </c>
      <c r="CA6" s="196"/>
      <c r="CB6" s="195">
        <v>44467</v>
      </c>
      <c r="CC6" s="258"/>
      <c r="CD6" s="170"/>
      <c r="CE6" s="204">
        <v>44474</v>
      </c>
      <c r="CF6" s="205"/>
      <c r="CG6" s="204">
        <v>44495</v>
      </c>
      <c r="CH6" s="205"/>
      <c r="CI6" s="210">
        <v>44488</v>
      </c>
      <c r="CJ6" s="211"/>
      <c r="CK6" s="212">
        <v>44481</v>
      </c>
      <c r="CL6" s="213"/>
      <c r="CM6" s="204">
        <v>44490</v>
      </c>
      <c r="CN6" s="205"/>
      <c r="CO6" s="204">
        <v>44504</v>
      </c>
      <c r="CP6" s="205"/>
      <c r="CQ6" s="231">
        <v>44523</v>
      </c>
      <c r="CR6" s="205"/>
      <c r="CS6" s="204">
        <v>44530</v>
      </c>
      <c r="CT6" s="205"/>
      <c r="CU6" s="206">
        <v>44509</v>
      </c>
      <c r="CV6" s="207"/>
      <c r="CW6" s="208">
        <v>44516</v>
      </c>
      <c r="CX6" s="209"/>
      <c r="CY6" s="208">
        <v>44532</v>
      </c>
      <c r="CZ6" s="209"/>
      <c r="DA6" s="208">
        <v>44537</v>
      </c>
      <c r="DB6" s="209"/>
      <c r="DC6" s="208">
        <v>44544</v>
      </c>
      <c r="DD6" s="209"/>
      <c r="DE6" s="175"/>
      <c r="DF6" s="255"/>
      <c r="DG6" s="238"/>
    </row>
    <row r="7" spans="1:111" ht="17.25" customHeight="1" thickTop="1" thickBot="1" x14ac:dyDescent="0.25">
      <c r="A7" s="27"/>
      <c r="B7" s="27"/>
      <c r="C7" s="28" t="s">
        <v>212</v>
      </c>
      <c r="D7" s="29" t="s">
        <v>156</v>
      </c>
      <c r="E7" s="29" t="s">
        <v>157</v>
      </c>
      <c r="F7" s="29" t="s">
        <v>156</v>
      </c>
      <c r="G7" s="29" t="s">
        <v>157</v>
      </c>
      <c r="H7" s="29" t="s">
        <v>156</v>
      </c>
      <c r="I7" s="29" t="s">
        <v>157</v>
      </c>
      <c r="J7" s="29" t="s">
        <v>156</v>
      </c>
      <c r="K7" s="29" t="s">
        <v>157</v>
      </c>
      <c r="L7" s="29" t="s">
        <v>156</v>
      </c>
      <c r="M7" s="29" t="s">
        <v>157</v>
      </c>
      <c r="N7" s="29" t="s">
        <v>156</v>
      </c>
      <c r="O7" s="29" t="s">
        <v>157</v>
      </c>
      <c r="P7" s="29" t="s">
        <v>156</v>
      </c>
      <c r="Q7" s="29" t="s">
        <v>157</v>
      </c>
      <c r="R7" s="29" t="s">
        <v>156</v>
      </c>
      <c r="S7" s="29" t="s">
        <v>157</v>
      </c>
      <c r="T7" s="29" t="s">
        <v>156</v>
      </c>
      <c r="U7" s="29" t="s">
        <v>157</v>
      </c>
      <c r="V7" s="171"/>
      <c r="W7" s="29" t="s">
        <v>156</v>
      </c>
      <c r="X7" s="29" t="s">
        <v>157</v>
      </c>
      <c r="Y7" s="29" t="s">
        <v>156</v>
      </c>
      <c r="Z7" s="29" t="s">
        <v>157</v>
      </c>
      <c r="AA7" s="29" t="s">
        <v>156</v>
      </c>
      <c r="AB7" s="29" t="s">
        <v>157</v>
      </c>
      <c r="AC7" s="29" t="s">
        <v>156</v>
      </c>
      <c r="AD7" s="29" t="s">
        <v>157</v>
      </c>
      <c r="AE7" s="29" t="s">
        <v>156</v>
      </c>
      <c r="AF7" s="29" t="s">
        <v>157</v>
      </c>
      <c r="AG7" s="29" t="s">
        <v>156</v>
      </c>
      <c r="AH7" s="29" t="s">
        <v>157</v>
      </c>
      <c r="AI7" s="29" t="s">
        <v>156</v>
      </c>
      <c r="AJ7" s="29" t="s">
        <v>157</v>
      </c>
      <c r="AK7" s="29" t="s">
        <v>156</v>
      </c>
      <c r="AL7" s="29" t="s">
        <v>157</v>
      </c>
      <c r="AM7" s="29" t="s">
        <v>156</v>
      </c>
      <c r="AN7" s="29" t="s">
        <v>157</v>
      </c>
      <c r="AO7" s="29" t="s">
        <v>156</v>
      </c>
      <c r="AP7" s="29" t="s">
        <v>157</v>
      </c>
      <c r="AQ7" s="29" t="s">
        <v>156</v>
      </c>
      <c r="AR7" s="29" t="s">
        <v>157</v>
      </c>
      <c r="AS7" s="29" t="s">
        <v>156</v>
      </c>
      <c r="AT7" s="29" t="s">
        <v>157</v>
      </c>
      <c r="AU7" s="29" t="s">
        <v>156</v>
      </c>
      <c r="AV7" s="29" t="s">
        <v>157</v>
      </c>
      <c r="AW7" s="29" t="s">
        <v>156</v>
      </c>
      <c r="AX7" s="29" t="s">
        <v>157</v>
      </c>
      <c r="AY7" s="171"/>
      <c r="AZ7" s="29" t="s">
        <v>156</v>
      </c>
      <c r="BA7" s="29" t="s">
        <v>157</v>
      </c>
      <c r="BB7" s="29" t="s">
        <v>156</v>
      </c>
      <c r="BC7" s="29" t="s">
        <v>157</v>
      </c>
      <c r="BD7" s="29" t="s">
        <v>156</v>
      </c>
      <c r="BE7" s="29" t="s">
        <v>157</v>
      </c>
      <c r="BF7" s="29" t="s">
        <v>156</v>
      </c>
      <c r="BG7" s="29" t="s">
        <v>157</v>
      </c>
      <c r="BH7" s="29" t="s">
        <v>156</v>
      </c>
      <c r="BI7" s="29" t="s">
        <v>157</v>
      </c>
      <c r="BJ7" s="29" t="s">
        <v>156</v>
      </c>
      <c r="BK7" s="29" t="s">
        <v>157</v>
      </c>
      <c r="BL7" s="29" t="s">
        <v>156</v>
      </c>
      <c r="BM7" s="29" t="s">
        <v>157</v>
      </c>
      <c r="BN7" s="29" t="s">
        <v>156</v>
      </c>
      <c r="BO7" s="29" t="s">
        <v>157</v>
      </c>
      <c r="BP7" s="29" t="s">
        <v>156</v>
      </c>
      <c r="BQ7" s="29" t="s">
        <v>157</v>
      </c>
      <c r="BR7" s="29" t="s">
        <v>156</v>
      </c>
      <c r="BS7" s="29" t="s">
        <v>157</v>
      </c>
      <c r="BT7" s="29" t="s">
        <v>156</v>
      </c>
      <c r="BU7" s="29" t="s">
        <v>157</v>
      </c>
      <c r="BV7" s="29" t="s">
        <v>156</v>
      </c>
      <c r="BW7" s="29" t="s">
        <v>157</v>
      </c>
      <c r="BX7" s="29" t="s">
        <v>156</v>
      </c>
      <c r="BY7" s="29" t="s">
        <v>157</v>
      </c>
      <c r="BZ7" s="29" t="s">
        <v>156</v>
      </c>
      <c r="CA7" s="29" t="s">
        <v>157</v>
      </c>
      <c r="CB7" s="29" t="s">
        <v>156</v>
      </c>
      <c r="CC7" s="50" t="s">
        <v>157</v>
      </c>
      <c r="CD7" s="171"/>
      <c r="CE7" s="90" t="s">
        <v>156</v>
      </c>
      <c r="CF7" s="29" t="s">
        <v>157</v>
      </c>
      <c r="CG7" s="29" t="s">
        <v>156</v>
      </c>
      <c r="CH7" s="29" t="s">
        <v>157</v>
      </c>
      <c r="CI7" s="29" t="s">
        <v>156</v>
      </c>
      <c r="CJ7" s="29" t="s">
        <v>157</v>
      </c>
      <c r="CK7" s="29" t="s">
        <v>156</v>
      </c>
      <c r="CL7" s="29" t="s">
        <v>157</v>
      </c>
      <c r="CM7" s="29" t="s">
        <v>156</v>
      </c>
      <c r="CN7" s="29" t="s">
        <v>157</v>
      </c>
      <c r="CO7" s="29" t="s">
        <v>156</v>
      </c>
      <c r="CP7" s="29" t="s">
        <v>157</v>
      </c>
      <c r="CQ7" s="29" t="s">
        <v>156</v>
      </c>
      <c r="CR7" s="29" t="s">
        <v>157</v>
      </c>
      <c r="CS7" s="29" t="s">
        <v>156</v>
      </c>
      <c r="CT7" s="29" t="s">
        <v>157</v>
      </c>
      <c r="CU7" s="29" t="s">
        <v>156</v>
      </c>
      <c r="CV7" s="29" t="s">
        <v>157</v>
      </c>
      <c r="CW7" s="29" t="s">
        <v>156</v>
      </c>
      <c r="CX7" s="29" t="s">
        <v>157</v>
      </c>
      <c r="CY7" s="29" t="s">
        <v>156</v>
      </c>
      <c r="CZ7" s="29" t="s">
        <v>157</v>
      </c>
      <c r="DA7" s="29" t="s">
        <v>156</v>
      </c>
      <c r="DB7" s="29" t="s">
        <v>157</v>
      </c>
      <c r="DC7" s="29" t="s">
        <v>156</v>
      </c>
      <c r="DD7" s="50" t="s">
        <v>157</v>
      </c>
      <c r="DE7" s="256"/>
      <c r="DF7" s="257"/>
      <c r="DG7" s="239"/>
    </row>
    <row r="8" spans="1:111" ht="42" customHeight="1" thickTop="1" thickBot="1" x14ac:dyDescent="0.25">
      <c r="A8" s="17">
        <v>1</v>
      </c>
      <c r="B8" s="10" t="s">
        <v>184</v>
      </c>
      <c r="C8" s="9" t="str">
        <f>'S.O.'!B3</f>
        <v>Comisión para la Reconstrucción de la Ciudad de México.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1"/>
      <c r="T8" s="11"/>
      <c r="U8" s="11"/>
      <c r="V8" s="17">
        <f t="shared" ref="V8:V39" si="0">SUM(D8:U8)</f>
        <v>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7">
        <f t="shared" ref="AY8:AY40" si="1">SUM(W8:AX8)</f>
        <v>0</v>
      </c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84">
        <f t="shared" ref="CD8:CD73" si="2">SUM(AZ8:CC8)</f>
        <v>0</v>
      </c>
      <c r="CE8" s="47"/>
      <c r="CF8" s="94"/>
      <c r="CG8" s="94">
        <v>1</v>
      </c>
      <c r="CH8" s="94">
        <v>3</v>
      </c>
      <c r="CI8" s="47"/>
      <c r="CJ8" s="94"/>
      <c r="CK8" s="94"/>
      <c r="CL8" s="94"/>
      <c r="CM8" s="94"/>
      <c r="CN8" s="94">
        <v>1</v>
      </c>
      <c r="CO8" s="94">
        <v>8</v>
      </c>
      <c r="CP8" s="94">
        <v>4</v>
      </c>
      <c r="CQ8" s="47"/>
      <c r="CR8" s="94"/>
      <c r="CS8" s="94"/>
      <c r="CT8" s="94">
        <v>1</v>
      </c>
      <c r="CU8" s="94"/>
      <c r="CV8" s="94">
        <v>1</v>
      </c>
      <c r="CW8" s="11"/>
      <c r="CX8" s="11">
        <v>1</v>
      </c>
      <c r="CY8" s="11">
        <v>5</v>
      </c>
      <c r="CZ8" s="11">
        <v>2</v>
      </c>
      <c r="DA8" s="11"/>
      <c r="DB8" s="11"/>
      <c r="DC8" s="11">
        <v>1</v>
      </c>
      <c r="DD8" s="11">
        <v>1</v>
      </c>
      <c r="DE8" s="229">
        <f t="shared" ref="DE8:DE39" si="3">SUM(CE8:DD8)</f>
        <v>29</v>
      </c>
      <c r="DF8" s="230"/>
      <c r="DG8" s="95">
        <f t="shared" ref="DG8:DG39" si="4">SUM(DE8,CD8,AY8,V8)</f>
        <v>29</v>
      </c>
    </row>
    <row r="9" spans="1:111" ht="25.5" customHeight="1" thickTop="1" thickBot="1" x14ac:dyDescent="0.25">
      <c r="A9" s="17">
        <v>2</v>
      </c>
      <c r="B9" s="10" t="s">
        <v>184</v>
      </c>
      <c r="C9" s="9" t="str">
        <f>'S.O.'!B4</f>
        <v xml:space="preserve">Consejería Jurídica y de Servicios Legales </v>
      </c>
      <c r="D9" s="12"/>
      <c r="E9" s="12"/>
      <c r="F9" s="12"/>
      <c r="G9" s="12"/>
      <c r="H9" s="12">
        <v>5</v>
      </c>
      <c r="I9" s="12">
        <v>3</v>
      </c>
      <c r="J9" s="12">
        <v>9</v>
      </c>
      <c r="K9" s="12">
        <v>4</v>
      </c>
      <c r="L9" s="12">
        <v>1</v>
      </c>
      <c r="M9" s="12">
        <v>1</v>
      </c>
      <c r="N9" s="12"/>
      <c r="O9" s="12"/>
      <c r="P9" s="12">
        <v>4</v>
      </c>
      <c r="Q9" s="12">
        <v>1</v>
      </c>
      <c r="R9" s="12">
        <v>1</v>
      </c>
      <c r="S9" s="11">
        <v>1</v>
      </c>
      <c r="T9" s="11">
        <v>8</v>
      </c>
      <c r="U9" s="11">
        <v>2</v>
      </c>
      <c r="V9" s="17">
        <f t="shared" si="0"/>
        <v>40</v>
      </c>
      <c r="W9" s="12">
        <v>2</v>
      </c>
      <c r="X9" s="12">
        <v>3</v>
      </c>
      <c r="Y9" s="12">
        <v>5</v>
      </c>
      <c r="Z9" s="12">
        <v>6</v>
      </c>
      <c r="AA9" s="12"/>
      <c r="AB9" s="12">
        <v>2</v>
      </c>
      <c r="AC9" s="12"/>
      <c r="AD9" s="12">
        <v>2</v>
      </c>
      <c r="AE9" s="12">
        <v>2</v>
      </c>
      <c r="AF9" s="12"/>
      <c r="AG9" s="12"/>
      <c r="AH9" s="12">
        <v>1</v>
      </c>
      <c r="AI9" s="12">
        <v>3</v>
      </c>
      <c r="AJ9" s="12"/>
      <c r="AK9" s="12"/>
      <c r="AL9" s="12">
        <v>1</v>
      </c>
      <c r="AM9" s="12">
        <v>18</v>
      </c>
      <c r="AN9" s="12">
        <v>11</v>
      </c>
      <c r="AO9" s="12">
        <v>1</v>
      </c>
      <c r="AP9" s="12">
        <v>1</v>
      </c>
      <c r="AQ9" s="12">
        <v>3</v>
      </c>
      <c r="AR9" s="12"/>
      <c r="AS9" s="12">
        <v>1</v>
      </c>
      <c r="AT9" s="12">
        <v>1</v>
      </c>
      <c r="AU9" s="12">
        <v>3</v>
      </c>
      <c r="AV9" s="12">
        <v>1</v>
      </c>
      <c r="AW9" s="12"/>
      <c r="AX9" s="12">
        <v>2</v>
      </c>
      <c r="AY9" s="17">
        <f t="shared" si="1"/>
        <v>69</v>
      </c>
      <c r="AZ9" s="11">
        <v>1</v>
      </c>
      <c r="BA9" s="11">
        <v>3</v>
      </c>
      <c r="BB9" s="11">
        <v>3</v>
      </c>
      <c r="BC9" s="11">
        <v>2</v>
      </c>
      <c r="BD9" s="11">
        <v>3</v>
      </c>
      <c r="BE9" s="11">
        <v>1</v>
      </c>
      <c r="BF9" s="11">
        <v>2</v>
      </c>
      <c r="BG9" s="11"/>
      <c r="BH9" s="11"/>
      <c r="BI9" s="11"/>
      <c r="BJ9" s="11"/>
      <c r="BK9" s="11"/>
      <c r="BL9" s="11">
        <v>2</v>
      </c>
      <c r="BM9" s="11">
        <v>1</v>
      </c>
      <c r="BN9" s="11">
        <v>2</v>
      </c>
      <c r="BO9" s="11">
        <v>1</v>
      </c>
      <c r="BP9" s="11">
        <v>2</v>
      </c>
      <c r="BQ9" s="11">
        <v>2</v>
      </c>
      <c r="BR9" s="11"/>
      <c r="BS9" s="11"/>
      <c r="BT9" s="11">
        <v>3</v>
      </c>
      <c r="BU9" s="11"/>
      <c r="BV9" s="11">
        <v>6</v>
      </c>
      <c r="BW9" s="11">
        <v>4</v>
      </c>
      <c r="BX9" s="11">
        <v>1</v>
      </c>
      <c r="BY9" s="11">
        <v>1</v>
      </c>
      <c r="BZ9" s="11">
        <v>5</v>
      </c>
      <c r="CA9" s="11"/>
      <c r="CB9" s="11">
        <v>3</v>
      </c>
      <c r="CC9" s="11">
        <v>1</v>
      </c>
      <c r="CD9" s="84">
        <f t="shared" si="2"/>
        <v>49</v>
      </c>
      <c r="CE9" s="48"/>
      <c r="CF9" s="49"/>
      <c r="CG9" s="49"/>
      <c r="CH9" s="49">
        <v>1</v>
      </c>
      <c r="CI9" s="48">
        <v>1</v>
      </c>
      <c r="CJ9" s="49"/>
      <c r="CK9" s="49"/>
      <c r="CL9" s="49">
        <v>1</v>
      </c>
      <c r="CM9" s="49"/>
      <c r="CN9" s="49"/>
      <c r="CO9" s="49"/>
      <c r="CP9" s="49"/>
      <c r="CQ9" s="48">
        <v>3</v>
      </c>
      <c r="CR9" s="49"/>
      <c r="CS9" s="49">
        <v>2</v>
      </c>
      <c r="CT9" s="49">
        <v>1</v>
      </c>
      <c r="CU9" s="49">
        <v>3</v>
      </c>
      <c r="CV9" s="49">
        <v>2</v>
      </c>
      <c r="CW9" s="11">
        <v>2</v>
      </c>
      <c r="CX9" s="11"/>
      <c r="CY9" s="11">
        <v>1</v>
      </c>
      <c r="CZ9" s="11">
        <v>1</v>
      </c>
      <c r="DA9" s="11">
        <v>1</v>
      </c>
      <c r="DB9" s="11">
        <v>1</v>
      </c>
      <c r="DC9" s="11">
        <v>2</v>
      </c>
      <c r="DD9" s="11"/>
      <c r="DE9" s="229">
        <f t="shared" si="3"/>
        <v>22</v>
      </c>
      <c r="DF9" s="230"/>
      <c r="DG9" s="95">
        <f t="shared" si="4"/>
        <v>180</v>
      </c>
    </row>
    <row r="10" spans="1:111" ht="25.5" customHeight="1" thickTop="1" thickBot="1" x14ac:dyDescent="0.25">
      <c r="A10" s="17">
        <v>3</v>
      </c>
      <c r="B10" s="10" t="s">
        <v>185</v>
      </c>
      <c r="C10" s="9" t="str">
        <f>'S.O.'!B5</f>
        <v xml:space="preserve">Jefatura de Gobierno de la Ciudad de México 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1"/>
      <c r="T10" s="11"/>
      <c r="U10" s="11"/>
      <c r="V10" s="17">
        <f t="shared" si="0"/>
        <v>0</v>
      </c>
      <c r="W10" s="12"/>
      <c r="X10" s="12">
        <v>1</v>
      </c>
      <c r="Y10" s="12"/>
      <c r="Z10" s="12"/>
      <c r="AA10" s="12">
        <v>1</v>
      </c>
      <c r="AB10" s="12"/>
      <c r="AC10" s="12">
        <v>1</v>
      </c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7">
        <f t="shared" si="1"/>
        <v>3</v>
      </c>
      <c r="AZ10" s="11"/>
      <c r="BA10" s="11"/>
      <c r="BB10" s="11"/>
      <c r="BC10" s="11"/>
      <c r="BD10" s="11">
        <v>3</v>
      </c>
      <c r="BE10" s="11"/>
      <c r="BF10" s="11">
        <v>1</v>
      </c>
      <c r="BG10" s="11"/>
      <c r="BH10" s="11"/>
      <c r="BI10" s="11"/>
      <c r="BJ10" s="11">
        <v>2</v>
      </c>
      <c r="BK10" s="11"/>
      <c r="BL10" s="11"/>
      <c r="BM10" s="11"/>
      <c r="BN10" s="11">
        <v>1</v>
      </c>
      <c r="BO10" s="11"/>
      <c r="BP10" s="11"/>
      <c r="BQ10" s="11"/>
      <c r="BR10" s="11"/>
      <c r="BS10" s="11">
        <v>1</v>
      </c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84">
        <f t="shared" si="2"/>
        <v>8</v>
      </c>
      <c r="CE10" s="48"/>
      <c r="CF10" s="49"/>
      <c r="CG10" s="49">
        <v>1</v>
      </c>
      <c r="CH10" s="49"/>
      <c r="CI10" s="48"/>
      <c r="CJ10" s="49"/>
      <c r="CK10" s="49"/>
      <c r="CL10" s="49"/>
      <c r="CM10" s="49"/>
      <c r="CN10" s="49"/>
      <c r="CO10" s="49"/>
      <c r="CP10" s="49"/>
      <c r="CQ10" s="48"/>
      <c r="CR10" s="49"/>
      <c r="CS10" s="49"/>
      <c r="CT10" s="49"/>
      <c r="CU10" s="49"/>
      <c r="CV10" s="49"/>
      <c r="CW10" s="11"/>
      <c r="CX10" s="11"/>
      <c r="CY10" s="11"/>
      <c r="CZ10" s="11">
        <v>1</v>
      </c>
      <c r="DA10" s="11"/>
      <c r="DB10" s="11"/>
      <c r="DC10" s="11"/>
      <c r="DD10" s="11"/>
      <c r="DE10" s="229">
        <f t="shared" si="3"/>
        <v>2</v>
      </c>
      <c r="DF10" s="230"/>
      <c r="DG10" s="95">
        <f t="shared" si="4"/>
        <v>13</v>
      </c>
    </row>
    <row r="11" spans="1:111" ht="25" customHeight="1" thickTop="1" thickBot="1" x14ac:dyDescent="0.25">
      <c r="A11" s="17">
        <v>4</v>
      </c>
      <c r="B11" s="10" t="s">
        <v>185</v>
      </c>
      <c r="C11" s="9" t="str">
        <f>'S.O.'!B6</f>
        <v>Secretaría de Administración y Finanzas</v>
      </c>
      <c r="D11" s="12"/>
      <c r="E11" s="12"/>
      <c r="F11" s="12"/>
      <c r="G11" s="12"/>
      <c r="H11" s="12">
        <v>2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1"/>
      <c r="T11" s="11">
        <v>1</v>
      </c>
      <c r="U11" s="11">
        <v>1</v>
      </c>
      <c r="V11" s="17">
        <f t="shared" si="0"/>
        <v>4</v>
      </c>
      <c r="W11" s="12"/>
      <c r="X11" s="12"/>
      <c r="Y11" s="12">
        <v>2</v>
      </c>
      <c r="Z11" s="12"/>
      <c r="AA11" s="12"/>
      <c r="AB11" s="12"/>
      <c r="AC11" s="12"/>
      <c r="AD11" s="12"/>
      <c r="AE11" s="12">
        <v>1</v>
      </c>
      <c r="AF11" s="12">
        <v>1</v>
      </c>
      <c r="AG11" s="12">
        <v>2</v>
      </c>
      <c r="AH11" s="12">
        <v>1</v>
      </c>
      <c r="AI11" s="12"/>
      <c r="AJ11" s="12">
        <v>1</v>
      </c>
      <c r="AK11" s="12">
        <v>1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7">
        <f t="shared" si="1"/>
        <v>9</v>
      </c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>
        <v>2</v>
      </c>
      <c r="BM11" s="11"/>
      <c r="BN11" s="11">
        <v>1</v>
      </c>
      <c r="BO11" s="11"/>
      <c r="BP11" s="11"/>
      <c r="BQ11" s="11"/>
      <c r="BR11" s="11"/>
      <c r="BS11" s="11"/>
      <c r="BT11" s="11"/>
      <c r="BU11" s="11"/>
      <c r="BV11" s="11"/>
      <c r="BW11" s="11">
        <v>1</v>
      </c>
      <c r="BX11" s="11">
        <v>1</v>
      </c>
      <c r="BY11" s="11"/>
      <c r="BZ11" s="11"/>
      <c r="CA11" s="11">
        <v>1</v>
      </c>
      <c r="CB11" s="11">
        <v>1</v>
      </c>
      <c r="CC11" s="11"/>
      <c r="CD11" s="84">
        <f t="shared" si="2"/>
        <v>7</v>
      </c>
      <c r="CE11" s="48">
        <v>3</v>
      </c>
      <c r="CF11" s="49">
        <v>6</v>
      </c>
      <c r="CG11" s="49"/>
      <c r="CH11" s="49"/>
      <c r="CI11" s="48"/>
      <c r="CJ11" s="49"/>
      <c r="CK11" s="49"/>
      <c r="CL11" s="49"/>
      <c r="CM11" s="49"/>
      <c r="CN11" s="49"/>
      <c r="CO11" s="49"/>
      <c r="CP11" s="49"/>
      <c r="CQ11" s="48">
        <v>1</v>
      </c>
      <c r="CR11" s="49"/>
      <c r="CS11" s="49"/>
      <c r="CT11" s="49"/>
      <c r="CU11" s="49"/>
      <c r="CV11" s="49"/>
      <c r="CW11" s="11"/>
      <c r="CX11" s="11"/>
      <c r="CY11" s="11"/>
      <c r="CZ11" s="11"/>
      <c r="DA11" s="11"/>
      <c r="DB11" s="11"/>
      <c r="DC11" s="11"/>
      <c r="DD11" s="11"/>
      <c r="DE11" s="229">
        <f t="shared" si="3"/>
        <v>10</v>
      </c>
      <c r="DF11" s="230"/>
      <c r="DG11" s="95">
        <f t="shared" si="4"/>
        <v>30</v>
      </c>
    </row>
    <row r="12" spans="1:111" ht="33" customHeight="1" thickTop="1" thickBot="1" x14ac:dyDescent="0.25">
      <c r="A12" s="17">
        <v>5</v>
      </c>
      <c r="B12" s="10" t="s">
        <v>184</v>
      </c>
      <c r="C12" s="9" t="str">
        <f>'S.O.'!B7</f>
        <v xml:space="preserve">Secretaría de Cultura </v>
      </c>
      <c r="D12" s="12"/>
      <c r="E12" s="12"/>
      <c r="F12" s="12"/>
      <c r="G12" s="12"/>
      <c r="H12" s="12"/>
      <c r="I12" s="12"/>
      <c r="J12" s="12">
        <v>2</v>
      </c>
      <c r="K12" s="12">
        <v>1</v>
      </c>
      <c r="L12" s="12">
        <v>3</v>
      </c>
      <c r="M12" s="12">
        <v>1</v>
      </c>
      <c r="N12" s="12"/>
      <c r="O12" s="12"/>
      <c r="P12" s="12"/>
      <c r="Q12" s="12"/>
      <c r="R12" s="12">
        <v>1</v>
      </c>
      <c r="S12" s="11"/>
      <c r="T12" s="11"/>
      <c r="U12" s="11"/>
      <c r="V12" s="17">
        <f t="shared" si="0"/>
        <v>8</v>
      </c>
      <c r="W12" s="12"/>
      <c r="X12" s="12">
        <v>1</v>
      </c>
      <c r="Y12" s="12">
        <v>1</v>
      </c>
      <c r="Z12" s="12"/>
      <c r="AA12" s="12">
        <v>1</v>
      </c>
      <c r="AB12" s="12">
        <v>1</v>
      </c>
      <c r="AC12" s="12"/>
      <c r="AD12" s="12">
        <v>1</v>
      </c>
      <c r="AE12" s="12">
        <v>1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7">
        <f t="shared" si="1"/>
        <v>6</v>
      </c>
      <c r="AZ12" s="11">
        <v>2</v>
      </c>
      <c r="BA12" s="11"/>
      <c r="BB12" s="11">
        <v>1</v>
      </c>
      <c r="BC12" s="11">
        <v>2</v>
      </c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>
        <v>1</v>
      </c>
      <c r="BU12" s="11">
        <v>1</v>
      </c>
      <c r="BV12" s="11"/>
      <c r="BW12" s="11">
        <v>1</v>
      </c>
      <c r="BX12" s="11">
        <v>1</v>
      </c>
      <c r="BY12" s="11"/>
      <c r="BZ12" s="11"/>
      <c r="CA12" s="11">
        <v>1</v>
      </c>
      <c r="CB12" s="11"/>
      <c r="CC12" s="11"/>
      <c r="CD12" s="84">
        <f t="shared" si="2"/>
        <v>10</v>
      </c>
      <c r="CE12" s="48"/>
      <c r="CF12" s="49"/>
      <c r="CG12" s="49">
        <v>1</v>
      </c>
      <c r="CH12" s="49"/>
      <c r="CI12" s="48"/>
      <c r="CJ12" s="49"/>
      <c r="CK12" s="49"/>
      <c r="CL12" s="49"/>
      <c r="CM12" s="49"/>
      <c r="CN12" s="49"/>
      <c r="CO12" s="49"/>
      <c r="CP12" s="49"/>
      <c r="CQ12" s="48"/>
      <c r="CR12" s="49"/>
      <c r="CS12" s="49"/>
      <c r="CT12" s="49"/>
      <c r="CU12" s="49"/>
      <c r="CV12" s="49"/>
      <c r="CW12" s="11"/>
      <c r="CX12" s="11"/>
      <c r="CY12" s="11"/>
      <c r="CZ12" s="11"/>
      <c r="DA12" s="11"/>
      <c r="DB12" s="11"/>
      <c r="DC12" s="11"/>
      <c r="DD12" s="11"/>
      <c r="DE12" s="229">
        <f t="shared" si="3"/>
        <v>1</v>
      </c>
      <c r="DF12" s="230"/>
      <c r="DG12" s="95">
        <f t="shared" si="4"/>
        <v>25</v>
      </c>
    </row>
    <row r="13" spans="1:111" ht="33" customHeight="1" thickTop="1" thickBot="1" x14ac:dyDescent="0.25">
      <c r="A13" s="17">
        <v>6</v>
      </c>
      <c r="B13" s="10" t="s">
        <v>184</v>
      </c>
      <c r="C13" s="9" t="str">
        <f>'S.O.'!B8</f>
        <v>Secretaría de Desarrollo Económico</v>
      </c>
      <c r="D13" s="12"/>
      <c r="E13" s="12"/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>
        <v>1</v>
      </c>
      <c r="S13" s="11"/>
      <c r="T13" s="11"/>
      <c r="U13" s="11"/>
      <c r="V13" s="17">
        <f t="shared" si="0"/>
        <v>2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v>2</v>
      </c>
      <c r="AJ13" s="12"/>
      <c r="AK13" s="12"/>
      <c r="AL13" s="12"/>
      <c r="AM13" s="12">
        <v>1</v>
      </c>
      <c r="AN13" s="12"/>
      <c r="AO13" s="12"/>
      <c r="AP13" s="12"/>
      <c r="AQ13" s="12">
        <v>1</v>
      </c>
      <c r="AR13" s="12"/>
      <c r="AS13" s="12"/>
      <c r="AT13" s="12"/>
      <c r="AU13" s="12"/>
      <c r="AV13" s="12"/>
      <c r="AW13" s="12"/>
      <c r="AX13" s="12"/>
      <c r="AY13" s="17">
        <f t="shared" si="1"/>
        <v>4</v>
      </c>
      <c r="AZ13" s="11"/>
      <c r="BA13" s="11"/>
      <c r="BB13" s="11">
        <v>1</v>
      </c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>
        <v>1</v>
      </c>
      <c r="BW13" s="11"/>
      <c r="BX13" s="11"/>
      <c r="BY13" s="11"/>
      <c r="BZ13" s="11"/>
      <c r="CA13" s="11"/>
      <c r="CB13" s="11"/>
      <c r="CC13" s="11"/>
      <c r="CD13" s="84">
        <f t="shared" si="2"/>
        <v>2</v>
      </c>
      <c r="CE13" s="48">
        <v>2</v>
      </c>
      <c r="CF13" s="49"/>
      <c r="CG13" s="49"/>
      <c r="CH13" s="49"/>
      <c r="CI13" s="48">
        <v>1</v>
      </c>
      <c r="CJ13" s="49"/>
      <c r="CK13" s="49">
        <v>1</v>
      </c>
      <c r="CL13" s="49"/>
      <c r="CM13" s="49"/>
      <c r="CN13" s="49"/>
      <c r="CO13" s="49"/>
      <c r="CP13" s="49"/>
      <c r="CQ13" s="48"/>
      <c r="CR13" s="49"/>
      <c r="CS13" s="49"/>
      <c r="CT13" s="49"/>
      <c r="CU13" s="49"/>
      <c r="CV13" s="49"/>
      <c r="CW13" s="11"/>
      <c r="CX13" s="11"/>
      <c r="CY13" s="11"/>
      <c r="CZ13" s="11"/>
      <c r="DA13" s="11"/>
      <c r="DB13" s="11"/>
      <c r="DC13" s="11"/>
      <c r="DD13" s="11"/>
      <c r="DE13" s="229">
        <f t="shared" si="3"/>
        <v>4</v>
      </c>
      <c r="DF13" s="230"/>
      <c r="DG13" s="95">
        <f t="shared" si="4"/>
        <v>12</v>
      </c>
    </row>
    <row r="14" spans="1:111" ht="33" customHeight="1" thickTop="1" thickBot="1" x14ac:dyDescent="0.25">
      <c r="A14" s="17">
        <v>7</v>
      </c>
      <c r="B14" s="10" t="s">
        <v>184</v>
      </c>
      <c r="C14" s="9" t="str">
        <f>'S.O.'!B9</f>
        <v>Secretaría de Desarrollo Urbano y Vivienda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1"/>
      <c r="T14" s="11"/>
      <c r="U14" s="11"/>
      <c r="V14" s="17">
        <f t="shared" si="0"/>
        <v>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>
        <v>1</v>
      </c>
      <c r="AH14" s="12"/>
      <c r="AI14" s="12"/>
      <c r="AJ14" s="12"/>
      <c r="AK14" s="12">
        <v>1</v>
      </c>
      <c r="AL14" s="12"/>
      <c r="AM14" s="12"/>
      <c r="AN14" s="12">
        <v>1</v>
      </c>
      <c r="AO14" s="12">
        <v>3</v>
      </c>
      <c r="AP14" s="12">
        <v>6</v>
      </c>
      <c r="AQ14" s="12"/>
      <c r="AR14" s="12">
        <v>3</v>
      </c>
      <c r="AS14" s="12">
        <v>3</v>
      </c>
      <c r="AT14" s="12">
        <v>4</v>
      </c>
      <c r="AU14" s="12"/>
      <c r="AV14" s="12"/>
      <c r="AW14" s="12"/>
      <c r="AX14" s="12"/>
      <c r="AY14" s="17">
        <f t="shared" si="1"/>
        <v>22</v>
      </c>
      <c r="AZ14" s="11"/>
      <c r="BA14" s="11"/>
      <c r="BB14" s="11"/>
      <c r="BC14" s="11">
        <v>1</v>
      </c>
      <c r="BD14" s="11">
        <v>1</v>
      </c>
      <c r="BE14" s="11"/>
      <c r="BF14" s="11">
        <v>1</v>
      </c>
      <c r="BG14" s="11"/>
      <c r="BH14" s="11"/>
      <c r="BI14" s="11"/>
      <c r="BJ14" s="11"/>
      <c r="BK14" s="11">
        <v>1</v>
      </c>
      <c r="BL14" s="11"/>
      <c r="BM14" s="11"/>
      <c r="BN14" s="11">
        <v>1</v>
      </c>
      <c r="BO14" s="11"/>
      <c r="BP14" s="11">
        <v>1</v>
      </c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84">
        <f t="shared" si="2"/>
        <v>6</v>
      </c>
      <c r="CE14" s="48"/>
      <c r="CF14" s="49"/>
      <c r="CG14" s="49"/>
      <c r="CH14" s="49"/>
      <c r="CI14" s="48"/>
      <c r="CJ14" s="49"/>
      <c r="CK14" s="49"/>
      <c r="CL14" s="49"/>
      <c r="CM14" s="49"/>
      <c r="CN14" s="49"/>
      <c r="CO14" s="49"/>
      <c r="CP14" s="49"/>
      <c r="CQ14" s="48"/>
      <c r="CR14" s="49"/>
      <c r="CS14" s="49"/>
      <c r="CT14" s="49"/>
      <c r="CU14" s="49"/>
      <c r="CV14" s="49"/>
      <c r="CW14" s="11"/>
      <c r="CX14" s="11"/>
      <c r="CY14" s="11"/>
      <c r="CZ14" s="11"/>
      <c r="DA14" s="11"/>
      <c r="DB14" s="11"/>
      <c r="DC14" s="11"/>
      <c r="DD14" s="11"/>
      <c r="DE14" s="229">
        <f t="shared" si="3"/>
        <v>0</v>
      </c>
      <c r="DF14" s="230"/>
      <c r="DG14" s="95">
        <f t="shared" si="4"/>
        <v>28</v>
      </c>
    </row>
    <row r="15" spans="1:111" ht="33" customHeight="1" thickTop="1" thickBot="1" x14ac:dyDescent="0.25">
      <c r="A15" s="17">
        <v>8</v>
      </c>
      <c r="B15" s="10" t="s">
        <v>184</v>
      </c>
      <c r="C15" s="9" t="str">
        <f>'S.O.'!B10</f>
        <v>Secretaría de Educación, Ciencia, Tecnología e Innovación</v>
      </c>
      <c r="D15" s="12"/>
      <c r="E15" s="12"/>
      <c r="F15" s="36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v>1</v>
      </c>
      <c r="S15" s="11">
        <v>1</v>
      </c>
      <c r="T15" s="11"/>
      <c r="U15" s="11"/>
      <c r="V15" s="17">
        <f t="shared" si="0"/>
        <v>2</v>
      </c>
      <c r="W15" s="12"/>
      <c r="X15" s="12">
        <v>1</v>
      </c>
      <c r="Y15" s="12"/>
      <c r="Z15" s="12"/>
      <c r="AA15" s="12">
        <v>1</v>
      </c>
      <c r="AB15" s="12"/>
      <c r="AC15" s="12"/>
      <c r="AD15" s="12"/>
      <c r="AE15" s="12"/>
      <c r="AF15" s="12"/>
      <c r="AG15" s="12">
        <v>1</v>
      </c>
      <c r="AH15" s="12"/>
      <c r="AI15" s="12">
        <v>1</v>
      </c>
      <c r="AJ15" s="12"/>
      <c r="AK15" s="12">
        <v>1</v>
      </c>
      <c r="AL15" s="12"/>
      <c r="AM15" s="12"/>
      <c r="AN15" s="12"/>
      <c r="AO15" s="12">
        <v>1</v>
      </c>
      <c r="AP15" s="12"/>
      <c r="AQ15" s="12"/>
      <c r="AR15" s="12"/>
      <c r="AS15" s="12"/>
      <c r="AT15" s="12"/>
      <c r="AU15" s="12"/>
      <c r="AV15" s="12"/>
      <c r="AW15" s="12"/>
      <c r="AX15" s="12"/>
      <c r="AY15" s="17">
        <f t="shared" si="1"/>
        <v>6</v>
      </c>
      <c r="AZ15" s="11">
        <v>1</v>
      </c>
      <c r="BA15" s="11"/>
      <c r="BB15" s="11"/>
      <c r="BC15" s="11"/>
      <c r="BD15" s="11"/>
      <c r="BE15" s="11"/>
      <c r="BF15" s="11">
        <v>1</v>
      </c>
      <c r="BG15" s="11">
        <v>1</v>
      </c>
      <c r="BH15" s="11"/>
      <c r="BI15" s="11"/>
      <c r="BJ15" s="11"/>
      <c r="BK15" s="11"/>
      <c r="BL15" s="11"/>
      <c r="BM15" s="11">
        <v>2</v>
      </c>
      <c r="BN15" s="11"/>
      <c r="BO15" s="11"/>
      <c r="BP15" s="11"/>
      <c r="BQ15" s="11"/>
      <c r="BR15" s="11">
        <v>2</v>
      </c>
      <c r="BS15" s="11">
        <v>1</v>
      </c>
      <c r="BT15" s="11">
        <v>2</v>
      </c>
      <c r="BU15" s="11">
        <v>4</v>
      </c>
      <c r="BV15" s="11">
        <v>1</v>
      </c>
      <c r="BW15" s="11">
        <v>1</v>
      </c>
      <c r="BX15" s="11">
        <v>3</v>
      </c>
      <c r="BY15" s="11">
        <v>2</v>
      </c>
      <c r="BZ15" s="11">
        <v>2</v>
      </c>
      <c r="CA15" s="11">
        <v>2</v>
      </c>
      <c r="CB15" s="11">
        <v>2</v>
      </c>
      <c r="CC15" s="11">
        <v>1</v>
      </c>
      <c r="CD15" s="84">
        <f t="shared" si="2"/>
        <v>28</v>
      </c>
      <c r="CE15" s="48"/>
      <c r="CF15" s="49">
        <v>1</v>
      </c>
      <c r="CG15" s="49">
        <v>1</v>
      </c>
      <c r="CH15" s="49">
        <v>1</v>
      </c>
      <c r="CI15" s="48"/>
      <c r="CJ15" s="49">
        <v>1</v>
      </c>
      <c r="CK15" s="49">
        <v>2</v>
      </c>
      <c r="CL15" s="49">
        <v>3</v>
      </c>
      <c r="CM15" s="49"/>
      <c r="CN15" s="49">
        <v>1</v>
      </c>
      <c r="CO15" s="49"/>
      <c r="CP15" s="49"/>
      <c r="CQ15" s="48"/>
      <c r="CR15" s="49"/>
      <c r="CS15" s="49"/>
      <c r="CT15" s="49">
        <v>1</v>
      </c>
      <c r="CU15" s="49">
        <v>1</v>
      </c>
      <c r="CV15" s="49">
        <v>1</v>
      </c>
      <c r="CW15" s="11"/>
      <c r="CX15" s="11"/>
      <c r="CY15" s="11"/>
      <c r="CZ15" s="11"/>
      <c r="DA15" s="11"/>
      <c r="DB15" s="11"/>
      <c r="DC15" s="11"/>
      <c r="DD15" s="11"/>
      <c r="DE15" s="229">
        <f t="shared" si="3"/>
        <v>13</v>
      </c>
      <c r="DF15" s="230"/>
      <c r="DG15" s="95">
        <f t="shared" si="4"/>
        <v>49</v>
      </c>
    </row>
    <row r="16" spans="1:111" ht="33" customHeight="1" thickTop="1" thickBot="1" x14ac:dyDescent="0.25">
      <c r="A16" s="17">
        <v>9</v>
      </c>
      <c r="B16" s="10" t="s">
        <v>184</v>
      </c>
      <c r="C16" s="9" t="str">
        <f>'S.O.'!B11</f>
        <v>Secretaría de Gestión Integral de Riesgos y Protección Civil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1"/>
      <c r="T16" s="11"/>
      <c r="U16" s="11"/>
      <c r="V16" s="17">
        <f t="shared" si="0"/>
        <v>0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7">
        <f t="shared" si="1"/>
        <v>0</v>
      </c>
      <c r="AZ16" s="11"/>
      <c r="BA16" s="11"/>
      <c r="BB16" s="11"/>
      <c r="BC16" s="11"/>
      <c r="BD16" s="11"/>
      <c r="BE16" s="11"/>
      <c r="BF16" s="11"/>
      <c r="BG16" s="11"/>
      <c r="BH16" s="11"/>
      <c r="BI16" s="11">
        <v>1</v>
      </c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84">
        <f t="shared" si="2"/>
        <v>1</v>
      </c>
      <c r="CE16" s="48"/>
      <c r="CF16" s="49"/>
      <c r="CG16" s="49"/>
      <c r="CH16" s="49"/>
      <c r="CI16" s="48"/>
      <c r="CJ16" s="49"/>
      <c r="CK16" s="49"/>
      <c r="CL16" s="49"/>
      <c r="CM16" s="49"/>
      <c r="CN16" s="49"/>
      <c r="CO16" s="49"/>
      <c r="CP16" s="49"/>
      <c r="CQ16" s="48"/>
      <c r="CR16" s="49"/>
      <c r="CS16" s="49"/>
      <c r="CT16" s="49"/>
      <c r="CU16" s="49"/>
      <c r="CV16" s="49"/>
      <c r="CW16" s="11"/>
      <c r="CX16" s="11"/>
      <c r="CY16" s="11"/>
      <c r="CZ16" s="11"/>
      <c r="DA16" s="11"/>
      <c r="DB16" s="11"/>
      <c r="DC16" s="11"/>
      <c r="DD16" s="11"/>
      <c r="DE16" s="229">
        <f t="shared" si="3"/>
        <v>0</v>
      </c>
      <c r="DF16" s="230"/>
      <c r="DG16" s="95">
        <f t="shared" si="4"/>
        <v>1</v>
      </c>
    </row>
    <row r="17" spans="1:111" ht="33" customHeight="1" thickTop="1" thickBot="1" x14ac:dyDescent="0.25">
      <c r="A17" s="17">
        <v>10</v>
      </c>
      <c r="B17" s="10" t="s">
        <v>184</v>
      </c>
      <c r="C17" s="9" t="str">
        <f>'S.O.'!B12</f>
        <v>Secretaría de Gobierno</v>
      </c>
      <c r="D17" s="12"/>
      <c r="E17" s="12"/>
      <c r="F17" s="12">
        <v>1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1"/>
      <c r="T17" s="11"/>
      <c r="U17" s="11"/>
      <c r="V17" s="17">
        <f t="shared" si="0"/>
        <v>1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7">
        <f t="shared" si="1"/>
        <v>0</v>
      </c>
      <c r="AZ17" s="11">
        <v>1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84">
        <f t="shared" si="2"/>
        <v>1</v>
      </c>
      <c r="CE17" s="48"/>
      <c r="CF17" s="49"/>
      <c r="CG17" s="49"/>
      <c r="CH17" s="49"/>
      <c r="CI17" s="48"/>
      <c r="CJ17" s="49"/>
      <c r="CK17" s="49"/>
      <c r="CL17" s="49"/>
      <c r="CM17" s="49"/>
      <c r="CN17" s="49"/>
      <c r="CO17" s="49"/>
      <c r="CP17" s="49"/>
      <c r="CQ17" s="48"/>
      <c r="CR17" s="49"/>
      <c r="CS17" s="49"/>
      <c r="CT17" s="49"/>
      <c r="CU17" s="49"/>
      <c r="CV17" s="49"/>
      <c r="CW17" s="11"/>
      <c r="CX17" s="11"/>
      <c r="CY17" s="11">
        <v>1</v>
      </c>
      <c r="CZ17" s="11"/>
      <c r="DA17" s="11"/>
      <c r="DB17" s="11"/>
      <c r="DC17" s="11"/>
      <c r="DD17" s="11"/>
      <c r="DE17" s="229">
        <f t="shared" si="3"/>
        <v>1</v>
      </c>
      <c r="DF17" s="230"/>
      <c r="DG17" s="95">
        <f t="shared" si="4"/>
        <v>3</v>
      </c>
    </row>
    <row r="18" spans="1:111" ht="33" customHeight="1" thickTop="1" thickBot="1" x14ac:dyDescent="0.25">
      <c r="A18" s="17">
        <v>11</v>
      </c>
      <c r="B18" s="10" t="s">
        <v>184</v>
      </c>
      <c r="C18" s="9" t="str">
        <f>'S.O.'!B13</f>
        <v>Secretaría de Inclusión y Bienestar Social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1"/>
      <c r="T18" s="11"/>
      <c r="U18" s="11"/>
      <c r="V18" s="17">
        <f t="shared" si="0"/>
        <v>0</v>
      </c>
      <c r="W18" s="12"/>
      <c r="X18" s="12"/>
      <c r="Y18" s="12"/>
      <c r="Z18" s="12"/>
      <c r="AA18" s="12"/>
      <c r="AB18" s="12"/>
      <c r="AC18" s="12">
        <v>1</v>
      </c>
      <c r="AD18" s="12"/>
      <c r="AE18" s="12"/>
      <c r="AF18" s="12">
        <v>1</v>
      </c>
      <c r="AG18" s="12">
        <v>2</v>
      </c>
      <c r="AH18" s="12"/>
      <c r="AI18" s="12">
        <v>1</v>
      </c>
      <c r="AJ18" s="12">
        <v>1</v>
      </c>
      <c r="AK18" s="12"/>
      <c r="AL18" s="12"/>
      <c r="AM18" s="12"/>
      <c r="AN18" s="12"/>
      <c r="AO18" s="12"/>
      <c r="AP18" s="12"/>
      <c r="AQ18" s="12">
        <v>1</v>
      </c>
      <c r="AR18" s="12"/>
      <c r="AS18" s="12"/>
      <c r="AT18" s="12"/>
      <c r="AU18" s="12"/>
      <c r="AV18" s="12"/>
      <c r="AW18" s="12"/>
      <c r="AX18" s="12"/>
      <c r="AY18" s="17">
        <f t="shared" si="1"/>
        <v>7</v>
      </c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>
        <v>1</v>
      </c>
      <c r="BU18" s="11"/>
      <c r="BV18" s="11"/>
      <c r="BW18" s="11"/>
      <c r="BX18" s="11"/>
      <c r="BY18" s="11"/>
      <c r="BZ18" s="11"/>
      <c r="CA18" s="11"/>
      <c r="CB18" s="11">
        <v>1</v>
      </c>
      <c r="CC18" s="11"/>
      <c r="CD18" s="84">
        <f t="shared" si="2"/>
        <v>2</v>
      </c>
      <c r="CE18" s="48"/>
      <c r="CF18" s="49"/>
      <c r="CG18" s="49"/>
      <c r="CH18" s="49"/>
      <c r="CI18" s="48"/>
      <c r="CJ18" s="49"/>
      <c r="CK18" s="49"/>
      <c r="CL18" s="49"/>
      <c r="CM18" s="49"/>
      <c r="CN18" s="49"/>
      <c r="CO18" s="49">
        <v>1</v>
      </c>
      <c r="CP18" s="49"/>
      <c r="CQ18" s="48"/>
      <c r="CR18" s="49"/>
      <c r="CS18" s="49"/>
      <c r="CT18" s="49"/>
      <c r="CU18" s="49"/>
      <c r="CV18" s="49"/>
      <c r="CW18" s="11">
        <v>1</v>
      </c>
      <c r="CX18" s="11"/>
      <c r="CY18" s="11">
        <v>3</v>
      </c>
      <c r="CZ18" s="11"/>
      <c r="DA18" s="11"/>
      <c r="DB18" s="11"/>
      <c r="DC18" s="11"/>
      <c r="DD18" s="11"/>
      <c r="DE18" s="229">
        <f t="shared" si="3"/>
        <v>5</v>
      </c>
      <c r="DF18" s="230"/>
      <c r="DG18" s="95">
        <f t="shared" si="4"/>
        <v>14</v>
      </c>
    </row>
    <row r="19" spans="1:111" ht="33" customHeight="1" thickTop="1" thickBot="1" x14ac:dyDescent="0.25">
      <c r="A19" s="17">
        <v>12</v>
      </c>
      <c r="B19" s="10" t="s">
        <v>186</v>
      </c>
      <c r="C19" s="9" t="str">
        <f>'S.O.'!B14</f>
        <v xml:space="preserve">Secretaría de la Contraloría General 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v>5</v>
      </c>
      <c r="Q19" s="12">
        <v>2</v>
      </c>
      <c r="R19" s="12"/>
      <c r="S19" s="11">
        <v>2</v>
      </c>
      <c r="T19" s="11">
        <v>1</v>
      </c>
      <c r="U19" s="11"/>
      <c r="V19" s="17">
        <f t="shared" si="0"/>
        <v>10</v>
      </c>
      <c r="W19" s="12">
        <v>2</v>
      </c>
      <c r="X19" s="12"/>
      <c r="Y19" s="12"/>
      <c r="Z19" s="12">
        <v>2</v>
      </c>
      <c r="AA19" s="12">
        <v>2</v>
      </c>
      <c r="AB19" s="12">
        <v>1</v>
      </c>
      <c r="AC19" s="12"/>
      <c r="AD19" s="12">
        <v>1</v>
      </c>
      <c r="AE19" s="12"/>
      <c r="AF19" s="12">
        <v>2</v>
      </c>
      <c r="AG19" s="12"/>
      <c r="AH19" s="12"/>
      <c r="AI19" s="12">
        <v>1</v>
      </c>
      <c r="AJ19" s="12"/>
      <c r="AK19" s="12">
        <v>2</v>
      </c>
      <c r="AL19" s="12">
        <v>3</v>
      </c>
      <c r="AM19" s="12"/>
      <c r="AN19" s="12"/>
      <c r="AO19" s="12"/>
      <c r="AP19" s="12">
        <v>1</v>
      </c>
      <c r="AQ19" s="12"/>
      <c r="AR19" s="12"/>
      <c r="AS19" s="12"/>
      <c r="AT19" s="12">
        <v>2</v>
      </c>
      <c r="AU19" s="12"/>
      <c r="AV19" s="12"/>
      <c r="AW19" s="12"/>
      <c r="AX19" s="12"/>
      <c r="AY19" s="17">
        <f t="shared" si="1"/>
        <v>19</v>
      </c>
      <c r="AZ19" s="11">
        <v>1</v>
      </c>
      <c r="BA19" s="11">
        <v>1</v>
      </c>
      <c r="BB19" s="11">
        <v>2</v>
      </c>
      <c r="BC19" s="11">
        <v>1</v>
      </c>
      <c r="BD19" s="11">
        <v>1</v>
      </c>
      <c r="BE19" s="11">
        <v>2</v>
      </c>
      <c r="BF19" s="11">
        <v>4</v>
      </c>
      <c r="BG19" s="11"/>
      <c r="BH19" s="11">
        <v>5</v>
      </c>
      <c r="BI19" s="11">
        <v>3</v>
      </c>
      <c r="BJ19" s="11"/>
      <c r="BK19" s="11">
        <v>1</v>
      </c>
      <c r="BL19" s="11">
        <v>2</v>
      </c>
      <c r="BM19" s="11">
        <v>1</v>
      </c>
      <c r="BN19" s="11"/>
      <c r="BO19" s="11">
        <v>1</v>
      </c>
      <c r="BP19" s="11">
        <v>2</v>
      </c>
      <c r="BQ19" s="11"/>
      <c r="BR19" s="11"/>
      <c r="BS19" s="11"/>
      <c r="BT19" s="11"/>
      <c r="BU19" s="11">
        <v>1</v>
      </c>
      <c r="BV19" s="11">
        <v>1</v>
      </c>
      <c r="BW19" s="11"/>
      <c r="BX19" s="11">
        <v>3</v>
      </c>
      <c r="BY19" s="11">
        <v>3</v>
      </c>
      <c r="BZ19" s="11">
        <v>2</v>
      </c>
      <c r="CA19" s="11">
        <v>1</v>
      </c>
      <c r="CB19" s="11">
        <v>1</v>
      </c>
      <c r="CC19" s="11">
        <v>1</v>
      </c>
      <c r="CD19" s="84">
        <f t="shared" si="2"/>
        <v>40</v>
      </c>
      <c r="CE19" s="48">
        <v>2</v>
      </c>
      <c r="CF19" s="49">
        <v>1</v>
      </c>
      <c r="CG19" s="49"/>
      <c r="CH19" s="49"/>
      <c r="CI19" s="48"/>
      <c r="CJ19" s="49">
        <v>1</v>
      </c>
      <c r="CK19" s="49"/>
      <c r="CL19" s="49">
        <v>2</v>
      </c>
      <c r="CM19" s="49"/>
      <c r="CN19" s="49"/>
      <c r="CO19" s="49"/>
      <c r="CP19" s="49"/>
      <c r="CQ19" s="48">
        <v>1</v>
      </c>
      <c r="CR19" s="49"/>
      <c r="CS19" s="49">
        <v>1</v>
      </c>
      <c r="CT19" s="49"/>
      <c r="CU19" s="49"/>
      <c r="CV19" s="49"/>
      <c r="CW19" s="11"/>
      <c r="CX19" s="11"/>
      <c r="CY19" s="11"/>
      <c r="CZ19" s="11">
        <v>1</v>
      </c>
      <c r="DA19" s="11"/>
      <c r="DB19" s="11"/>
      <c r="DC19" s="11">
        <v>1</v>
      </c>
      <c r="DD19" s="11"/>
      <c r="DE19" s="229">
        <f t="shared" si="3"/>
        <v>10</v>
      </c>
      <c r="DF19" s="230"/>
      <c r="DG19" s="95">
        <f t="shared" si="4"/>
        <v>79</v>
      </c>
    </row>
    <row r="20" spans="1:111" ht="33" customHeight="1" thickTop="1" thickBot="1" x14ac:dyDescent="0.25">
      <c r="A20" s="17">
        <v>13</v>
      </c>
      <c r="B20" s="10" t="s">
        <v>184</v>
      </c>
      <c r="C20" s="9" t="str">
        <f>'S.O.'!B15</f>
        <v>Secretaría de Mujeres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1"/>
      <c r="T20" s="11"/>
      <c r="U20" s="11"/>
      <c r="V20" s="17">
        <f t="shared" si="0"/>
        <v>0</v>
      </c>
      <c r="W20" s="12"/>
      <c r="X20" s="12"/>
      <c r="Y20" s="12"/>
      <c r="Z20" s="12"/>
      <c r="AA20" s="12"/>
      <c r="AB20" s="12"/>
      <c r="AC20" s="12"/>
      <c r="AD20" s="12"/>
      <c r="AE20" s="12">
        <v>1</v>
      </c>
      <c r="AF20" s="12"/>
      <c r="AG20" s="12"/>
      <c r="AH20" s="12"/>
      <c r="AI20" s="12"/>
      <c r="AJ20" s="12"/>
      <c r="AK20" s="12">
        <v>1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7">
        <f t="shared" si="1"/>
        <v>2</v>
      </c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>
        <v>1</v>
      </c>
      <c r="BK20" s="11"/>
      <c r="BL20" s="11">
        <v>1</v>
      </c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84">
        <f t="shared" si="2"/>
        <v>2</v>
      </c>
      <c r="CE20" s="48">
        <v>2</v>
      </c>
      <c r="CF20" s="49">
        <v>1</v>
      </c>
      <c r="CG20" s="49"/>
      <c r="CH20" s="49"/>
      <c r="CI20" s="48"/>
      <c r="CJ20" s="49"/>
      <c r="CK20" s="49"/>
      <c r="CL20" s="49"/>
      <c r="CM20" s="49"/>
      <c r="CN20" s="49"/>
      <c r="CO20" s="49">
        <v>1</v>
      </c>
      <c r="CP20" s="49"/>
      <c r="CQ20" s="48">
        <v>1</v>
      </c>
      <c r="CR20" s="49"/>
      <c r="CS20" s="49">
        <v>1</v>
      </c>
      <c r="CT20" s="49"/>
      <c r="CU20" s="49"/>
      <c r="CV20" s="49"/>
      <c r="CW20" s="11"/>
      <c r="CX20" s="11"/>
      <c r="CY20" s="11"/>
      <c r="CZ20" s="11"/>
      <c r="DA20" s="11">
        <v>1</v>
      </c>
      <c r="DB20" s="11"/>
      <c r="DC20" s="11"/>
      <c r="DD20" s="11"/>
      <c r="DE20" s="229">
        <f t="shared" si="3"/>
        <v>7</v>
      </c>
      <c r="DF20" s="230"/>
      <c r="DG20" s="95">
        <f t="shared" si="4"/>
        <v>11</v>
      </c>
    </row>
    <row r="21" spans="1:111" ht="33" customHeight="1" thickTop="1" thickBot="1" x14ac:dyDescent="0.25">
      <c r="A21" s="17">
        <v>14</v>
      </c>
      <c r="B21" s="10" t="s">
        <v>187</v>
      </c>
      <c r="C21" s="9" t="str">
        <f>'S.O.'!B16</f>
        <v xml:space="preserve">Secretaría de Movilidad </v>
      </c>
      <c r="D21" s="12"/>
      <c r="E21" s="12"/>
      <c r="F21" s="12"/>
      <c r="G21" s="12"/>
      <c r="H21" s="12">
        <v>3</v>
      </c>
      <c r="I21" s="12">
        <v>1</v>
      </c>
      <c r="J21" s="12">
        <v>1</v>
      </c>
      <c r="K21" s="12"/>
      <c r="L21" s="12">
        <v>4</v>
      </c>
      <c r="M21" s="12">
        <v>2</v>
      </c>
      <c r="N21" s="12"/>
      <c r="O21" s="12"/>
      <c r="P21" s="12">
        <v>1</v>
      </c>
      <c r="Q21" s="12"/>
      <c r="R21" s="12">
        <v>1</v>
      </c>
      <c r="S21" s="11"/>
      <c r="T21" s="11">
        <v>1</v>
      </c>
      <c r="U21" s="11"/>
      <c r="V21" s="17">
        <f t="shared" si="0"/>
        <v>14</v>
      </c>
      <c r="W21" s="12"/>
      <c r="X21" s="12"/>
      <c r="Y21" s="12"/>
      <c r="Z21" s="12"/>
      <c r="AA21" s="12"/>
      <c r="AB21" s="12"/>
      <c r="AC21" s="12"/>
      <c r="AD21" s="12"/>
      <c r="AE21" s="12">
        <v>3</v>
      </c>
      <c r="AF21" s="12"/>
      <c r="AG21" s="12"/>
      <c r="AH21" s="12"/>
      <c r="AI21" s="12">
        <v>2</v>
      </c>
      <c r="AJ21" s="12"/>
      <c r="AK21" s="12">
        <v>2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>
        <v>1</v>
      </c>
      <c r="AV21" s="12"/>
      <c r="AW21" s="12"/>
      <c r="AX21" s="12"/>
      <c r="AY21" s="17">
        <f t="shared" si="1"/>
        <v>8</v>
      </c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>
        <v>1</v>
      </c>
      <c r="CC21" s="11"/>
      <c r="CD21" s="84">
        <f t="shared" si="2"/>
        <v>1</v>
      </c>
      <c r="CE21" s="48"/>
      <c r="CF21" s="49">
        <v>1</v>
      </c>
      <c r="CG21" s="49"/>
      <c r="CH21" s="49"/>
      <c r="CI21" s="48"/>
      <c r="CJ21" s="49"/>
      <c r="CK21" s="49"/>
      <c r="CL21" s="49"/>
      <c r="CM21" s="49">
        <v>4</v>
      </c>
      <c r="CN21" s="49">
        <v>1</v>
      </c>
      <c r="CO21" s="49"/>
      <c r="CP21" s="49"/>
      <c r="CQ21" s="48"/>
      <c r="CR21" s="49">
        <v>1</v>
      </c>
      <c r="CS21" s="49">
        <v>1</v>
      </c>
      <c r="CT21" s="49">
        <v>1</v>
      </c>
      <c r="CU21" s="49"/>
      <c r="CV21" s="49">
        <v>2</v>
      </c>
      <c r="CW21" s="11"/>
      <c r="CX21" s="11"/>
      <c r="CY21" s="11"/>
      <c r="CZ21" s="11">
        <v>1</v>
      </c>
      <c r="DA21" s="11">
        <v>3</v>
      </c>
      <c r="DB21" s="11"/>
      <c r="DC21" s="11">
        <v>1</v>
      </c>
      <c r="DD21" s="11"/>
      <c r="DE21" s="229">
        <f t="shared" si="3"/>
        <v>16</v>
      </c>
      <c r="DF21" s="230"/>
      <c r="DG21" s="95">
        <f t="shared" si="4"/>
        <v>39</v>
      </c>
    </row>
    <row r="22" spans="1:111" ht="33" customHeight="1" thickTop="1" thickBot="1" x14ac:dyDescent="0.25">
      <c r="A22" s="17">
        <v>15</v>
      </c>
      <c r="B22" s="10" t="s">
        <v>184</v>
      </c>
      <c r="C22" s="9" t="str">
        <f>'S.O.'!B17</f>
        <v>Secretaría de Obras y Servicios</v>
      </c>
      <c r="D22" s="12"/>
      <c r="E22" s="12"/>
      <c r="F22" s="12"/>
      <c r="G22" s="12"/>
      <c r="H22" s="12">
        <v>2</v>
      </c>
      <c r="I22" s="12">
        <v>1</v>
      </c>
      <c r="J22" s="12">
        <v>3</v>
      </c>
      <c r="K22" s="12">
        <v>2</v>
      </c>
      <c r="L22" s="12">
        <v>9</v>
      </c>
      <c r="M22" s="12">
        <v>4</v>
      </c>
      <c r="N22" s="12"/>
      <c r="O22" s="12"/>
      <c r="P22" s="12"/>
      <c r="Q22" s="12"/>
      <c r="R22" s="12"/>
      <c r="S22" s="11"/>
      <c r="T22" s="11">
        <v>1</v>
      </c>
      <c r="U22" s="11"/>
      <c r="V22" s="17">
        <f t="shared" si="0"/>
        <v>22</v>
      </c>
      <c r="W22" s="12"/>
      <c r="X22" s="12"/>
      <c r="Y22" s="12">
        <v>1</v>
      </c>
      <c r="Z22" s="12"/>
      <c r="AA22" s="12">
        <v>1</v>
      </c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>
        <v>1</v>
      </c>
      <c r="AV22" s="12"/>
      <c r="AW22" s="12"/>
      <c r="AX22" s="12"/>
      <c r="AY22" s="17">
        <f t="shared" si="1"/>
        <v>3</v>
      </c>
      <c r="AZ22" s="11">
        <v>1</v>
      </c>
      <c r="BA22" s="11"/>
      <c r="BB22" s="11"/>
      <c r="BC22" s="11">
        <v>1</v>
      </c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>
        <v>2</v>
      </c>
      <c r="BS22" s="11"/>
      <c r="BT22" s="11">
        <v>1</v>
      </c>
      <c r="BU22" s="11">
        <v>1</v>
      </c>
      <c r="BV22" s="11">
        <v>1</v>
      </c>
      <c r="BW22" s="11">
        <v>1</v>
      </c>
      <c r="BX22" s="11">
        <v>1</v>
      </c>
      <c r="BY22" s="11"/>
      <c r="BZ22" s="11">
        <v>1</v>
      </c>
      <c r="CA22" s="11"/>
      <c r="CB22" s="11">
        <v>5</v>
      </c>
      <c r="CC22" s="11">
        <v>3</v>
      </c>
      <c r="CD22" s="84">
        <f t="shared" si="2"/>
        <v>18</v>
      </c>
      <c r="CE22" s="48">
        <v>1</v>
      </c>
      <c r="CF22" s="49"/>
      <c r="CG22" s="49">
        <v>3</v>
      </c>
      <c r="CH22" s="49"/>
      <c r="CI22" s="48">
        <v>2</v>
      </c>
      <c r="CJ22" s="49"/>
      <c r="CK22" s="49">
        <v>3</v>
      </c>
      <c r="CL22" s="49">
        <v>1</v>
      </c>
      <c r="CM22" s="49"/>
      <c r="CN22" s="49"/>
      <c r="CO22" s="49">
        <v>1</v>
      </c>
      <c r="CP22" s="49">
        <v>1</v>
      </c>
      <c r="CQ22" s="48">
        <v>8</v>
      </c>
      <c r="CR22" s="49">
        <v>3</v>
      </c>
      <c r="CS22" s="49">
        <v>1</v>
      </c>
      <c r="CT22" s="49">
        <v>2</v>
      </c>
      <c r="CU22" s="49">
        <v>2</v>
      </c>
      <c r="CV22" s="49">
        <v>1</v>
      </c>
      <c r="CW22" s="11"/>
      <c r="CX22" s="11"/>
      <c r="CY22" s="11">
        <v>1</v>
      </c>
      <c r="CZ22" s="11"/>
      <c r="DA22" s="11">
        <v>1</v>
      </c>
      <c r="DB22" s="11">
        <v>1</v>
      </c>
      <c r="DC22" s="11">
        <v>1</v>
      </c>
      <c r="DD22" s="11">
        <v>1</v>
      </c>
      <c r="DE22" s="229">
        <f t="shared" si="3"/>
        <v>34</v>
      </c>
      <c r="DF22" s="230"/>
      <c r="DG22" s="95">
        <f t="shared" si="4"/>
        <v>77</v>
      </c>
    </row>
    <row r="23" spans="1:111" ht="33" customHeight="1" thickTop="1" thickBot="1" x14ac:dyDescent="0.25">
      <c r="A23" s="17">
        <v>16</v>
      </c>
      <c r="B23" s="10" t="s">
        <v>188</v>
      </c>
      <c r="C23" s="9" t="str">
        <f>'S.O.'!B18</f>
        <v>Secretaría de Pueblos y Barrios Originarios y Comunidades Indígenas Residentes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1"/>
      <c r="T23" s="11"/>
      <c r="U23" s="11"/>
      <c r="V23" s="17">
        <f t="shared" si="0"/>
        <v>0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>
        <v>1</v>
      </c>
      <c r="AL23" s="12">
        <v>1</v>
      </c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7">
        <f t="shared" si="1"/>
        <v>2</v>
      </c>
      <c r="AZ23" s="11">
        <v>1</v>
      </c>
      <c r="BA23" s="11"/>
      <c r="BB23" s="11"/>
      <c r="BC23" s="11"/>
      <c r="BD23" s="11"/>
      <c r="BE23" s="11"/>
      <c r="BF23" s="11">
        <v>1</v>
      </c>
      <c r="BG23" s="11"/>
      <c r="BH23" s="11"/>
      <c r="BI23" s="11"/>
      <c r="BJ23" s="11"/>
      <c r="BK23" s="11"/>
      <c r="BL23" s="11"/>
      <c r="BM23" s="11"/>
      <c r="BN23" s="11">
        <v>1</v>
      </c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84">
        <f t="shared" si="2"/>
        <v>3</v>
      </c>
      <c r="CE23" s="48"/>
      <c r="CF23" s="49"/>
      <c r="CG23" s="49"/>
      <c r="CH23" s="49"/>
      <c r="CI23" s="48"/>
      <c r="CJ23" s="49"/>
      <c r="CK23" s="49"/>
      <c r="CL23" s="49"/>
      <c r="CM23" s="49"/>
      <c r="CN23" s="49"/>
      <c r="CO23" s="49"/>
      <c r="CP23" s="49"/>
      <c r="CQ23" s="48"/>
      <c r="CR23" s="49"/>
      <c r="CS23" s="49"/>
      <c r="CT23" s="49"/>
      <c r="CU23" s="49"/>
      <c r="CV23" s="49"/>
      <c r="CW23" s="11"/>
      <c r="CX23" s="11"/>
      <c r="CY23" s="11"/>
      <c r="CZ23" s="11"/>
      <c r="DA23" s="11"/>
      <c r="DB23" s="11"/>
      <c r="DC23" s="11"/>
      <c r="DD23" s="11"/>
      <c r="DE23" s="229">
        <f t="shared" si="3"/>
        <v>0</v>
      </c>
      <c r="DF23" s="230"/>
      <c r="DG23" s="95">
        <f t="shared" si="4"/>
        <v>5</v>
      </c>
    </row>
    <row r="24" spans="1:111" ht="33" customHeight="1" thickTop="1" thickBot="1" x14ac:dyDescent="0.25">
      <c r="A24" s="17">
        <v>17</v>
      </c>
      <c r="B24" s="10" t="s">
        <v>184</v>
      </c>
      <c r="C24" s="9" t="str">
        <f>'S.O.'!B19</f>
        <v xml:space="preserve">Secretaría de Salud 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  <c r="T24" s="11"/>
      <c r="U24" s="11"/>
      <c r="V24" s="17">
        <f t="shared" si="0"/>
        <v>0</v>
      </c>
      <c r="W24" s="12">
        <v>7</v>
      </c>
      <c r="X24" s="12">
        <v>1</v>
      </c>
      <c r="Y24" s="12"/>
      <c r="Z24" s="12">
        <v>2</v>
      </c>
      <c r="AA24" s="12">
        <v>6</v>
      </c>
      <c r="AB24" s="12">
        <v>4</v>
      </c>
      <c r="AC24" s="12">
        <v>6</v>
      </c>
      <c r="AD24" s="12">
        <v>5</v>
      </c>
      <c r="AE24" s="12"/>
      <c r="AF24" s="12"/>
      <c r="AG24" s="12"/>
      <c r="AH24" s="12"/>
      <c r="AI24" s="12"/>
      <c r="AJ24" s="12"/>
      <c r="AK24" s="12"/>
      <c r="AL24" s="12"/>
      <c r="AM24" s="12">
        <v>5</v>
      </c>
      <c r="AN24" s="12">
        <v>1</v>
      </c>
      <c r="AO24" s="12">
        <v>1</v>
      </c>
      <c r="AP24" s="12">
        <v>4</v>
      </c>
      <c r="AQ24" s="12">
        <v>4</v>
      </c>
      <c r="AR24" s="12">
        <v>4</v>
      </c>
      <c r="AS24" s="12">
        <v>4</v>
      </c>
      <c r="AT24" s="12">
        <v>4</v>
      </c>
      <c r="AU24" s="12">
        <v>5</v>
      </c>
      <c r="AV24" s="12">
        <v>2</v>
      </c>
      <c r="AW24" s="12">
        <v>2</v>
      </c>
      <c r="AX24" s="12">
        <v>3</v>
      </c>
      <c r="AY24" s="17">
        <f t="shared" si="1"/>
        <v>70</v>
      </c>
      <c r="AZ24" s="11">
        <v>1</v>
      </c>
      <c r="BA24" s="11"/>
      <c r="BB24" s="11"/>
      <c r="BC24" s="11"/>
      <c r="BD24" s="11"/>
      <c r="BE24" s="11">
        <v>1</v>
      </c>
      <c r="BF24" s="11"/>
      <c r="BG24" s="11"/>
      <c r="BH24" s="11"/>
      <c r="BI24" s="11"/>
      <c r="BJ24" s="11"/>
      <c r="BK24" s="11">
        <v>1</v>
      </c>
      <c r="BL24" s="11"/>
      <c r="BM24" s="11"/>
      <c r="BN24" s="11"/>
      <c r="BO24" s="11"/>
      <c r="BP24" s="11">
        <v>2</v>
      </c>
      <c r="BQ24" s="11"/>
      <c r="BR24" s="11"/>
      <c r="BS24" s="11"/>
      <c r="BT24" s="11"/>
      <c r="BU24" s="11">
        <v>2</v>
      </c>
      <c r="BV24" s="11">
        <v>1</v>
      </c>
      <c r="BW24" s="11"/>
      <c r="BX24" s="11">
        <v>1</v>
      </c>
      <c r="BY24" s="11"/>
      <c r="BZ24" s="11"/>
      <c r="CA24" s="11"/>
      <c r="CB24" s="11">
        <v>4</v>
      </c>
      <c r="CC24" s="11">
        <v>4</v>
      </c>
      <c r="CD24" s="84">
        <f t="shared" si="2"/>
        <v>17</v>
      </c>
      <c r="CE24" s="48">
        <v>2</v>
      </c>
      <c r="CF24" s="49">
        <v>6</v>
      </c>
      <c r="CG24" s="49"/>
      <c r="CH24" s="49"/>
      <c r="CI24" s="48"/>
      <c r="CJ24" s="49">
        <v>1</v>
      </c>
      <c r="CK24" s="49">
        <v>1</v>
      </c>
      <c r="CL24" s="49">
        <v>2</v>
      </c>
      <c r="CM24" s="49"/>
      <c r="CN24" s="49"/>
      <c r="CO24" s="49"/>
      <c r="CP24" s="49"/>
      <c r="CQ24" s="48"/>
      <c r="CR24" s="49"/>
      <c r="CS24" s="49">
        <v>1</v>
      </c>
      <c r="CT24" s="49"/>
      <c r="CU24" s="49"/>
      <c r="CV24" s="49"/>
      <c r="CW24" s="11"/>
      <c r="CX24" s="11">
        <v>1</v>
      </c>
      <c r="CY24" s="11"/>
      <c r="CZ24" s="11"/>
      <c r="DA24" s="11"/>
      <c r="DB24" s="11"/>
      <c r="DC24" s="11"/>
      <c r="DD24" s="11"/>
      <c r="DE24" s="229">
        <f t="shared" si="3"/>
        <v>14</v>
      </c>
      <c r="DF24" s="230"/>
      <c r="DG24" s="95">
        <f t="shared" si="4"/>
        <v>101</v>
      </c>
    </row>
    <row r="25" spans="1:111" ht="33" customHeight="1" thickTop="1" thickBot="1" x14ac:dyDescent="0.25">
      <c r="A25" s="17">
        <v>18</v>
      </c>
      <c r="B25" s="10" t="s">
        <v>184</v>
      </c>
      <c r="C25" s="9" t="str">
        <f>'S.O.'!B20</f>
        <v>Secretaría de Seguridad Ciudadana</v>
      </c>
      <c r="D25" s="12"/>
      <c r="E25" s="12"/>
      <c r="F25" s="12"/>
      <c r="G25" s="12"/>
      <c r="H25" s="12"/>
      <c r="I25" s="12">
        <v>1</v>
      </c>
      <c r="J25" s="12"/>
      <c r="K25" s="12"/>
      <c r="L25" s="12"/>
      <c r="M25" s="12"/>
      <c r="N25" s="12"/>
      <c r="O25" s="12"/>
      <c r="P25" s="12"/>
      <c r="Q25" s="12"/>
      <c r="R25" s="12"/>
      <c r="S25" s="11">
        <v>1</v>
      </c>
      <c r="T25" s="11"/>
      <c r="U25" s="11">
        <v>1</v>
      </c>
      <c r="V25" s="17">
        <f t="shared" si="0"/>
        <v>3</v>
      </c>
      <c r="W25" s="12"/>
      <c r="X25" s="12"/>
      <c r="Y25" s="12"/>
      <c r="Z25" s="12"/>
      <c r="AA25" s="12"/>
      <c r="AB25" s="12">
        <v>1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>
        <v>1</v>
      </c>
      <c r="AV25" s="12"/>
      <c r="AW25" s="12"/>
      <c r="AX25" s="12"/>
      <c r="AY25" s="17">
        <f t="shared" si="1"/>
        <v>2</v>
      </c>
      <c r="AZ25" s="11">
        <v>1</v>
      </c>
      <c r="BA25" s="11"/>
      <c r="BB25" s="11"/>
      <c r="BC25" s="11">
        <v>1</v>
      </c>
      <c r="BD25" s="11">
        <v>1</v>
      </c>
      <c r="BE25" s="11"/>
      <c r="BF25" s="11">
        <v>1</v>
      </c>
      <c r="BG25" s="11"/>
      <c r="BH25" s="11"/>
      <c r="BI25" s="11"/>
      <c r="BJ25" s="11">
        <v>2</v>
      </c>
      <c r="BK25" s="11"/>
      <c r="BL25" s="11"/>
      <c r="BM25" s="11">
        <v>1</v>
      </c>
      <c r="BN25" s="11">
        <v>1</v>
      </c>
      <c r="BO25" s="11"/>
      <c r="BP25" s="11"/>
      <c r="BQ25" s="11">
        <v>1</v>
      </c>
      <c r="BR25" s="11">
        <v>2</v>
      </c>
      <c r="BS25" s="11">
        <v>1</v>
      </c>
      <c r="BT25" s="11">
        <v>6</v>
      </c>
      <c r="BU25" s="11">
        <v>8</v>
      </c>
      <c r="BV25" s="11">
        <v>2</v>
      </c>
      <c r="BW25" s="11">
        <v>1</v>
      </c>
      <c r="BX25" s="11">
        <v>4</v>
      </c>
      <c r="BY25" s="11">
        <v>1</v>
      </c>
      <c r="BZ25" s="11">
        <v>7</v>
      </c>
      <c r="CA25" s="11">
        <v>5</v>
      </c>
      <c r="CB25" s="11"/>
      <c r="CC25" s="11"/>
      <c r="CD25" s="84">
        <f t="shared" si="2"/>
        <v>46</v>
      </c>
      <c r="CE25" s="48">
        <v>2</v>
      </c>
      <c r="CF25" s="49"/>
      <c r="CG25" s="49"/>
      <c r="CH25" s="49"/>
      <c r="CI25" s="48">
        <v>1</v>
      </c>
      <c r="CJ25" s="49"/>
      <c r="CK25" s="49">
        <v>1</v>
      </c>
      <c r="CL25" s="49"/>
      <c r="CM25" s="49">
        <v>2</v>
      </c>
      <c r="CN25" s="49"/>
      <c r="CO25" s="49">
        <v>1</v>
      </c>
      <c r="CP25" s="49">
        <v>1</v>
      </c>
      <c r="CQ25" s="48">
        <v>1</v>
      </c>
      <c r="CR25" s="49">
        <v>1</v>
      </c>
      <c r="CS25" s="49">
        <v>3</v>
      </c>
      <c r="CT25" s="49">
        <v>2</v>
      </c>
      <c r="CU25" s="49">
        <v>2</v>
      </c>
      <c r="CV25" s="49">
        <v>1</v>
      </c>
      <c r="CW25" s="11">
        <v>1</v>
      </c>
      <c r="CX25" s="11">
        <v>2</v>
      </c>
      <c r="CY25" s="11">
        <v>2</v>
      </c>
      <c r="CZ25" s="11">
        <v>1</v>
      </c>
      <c r="DA25" s="11">
        <v>1</v>
      </c>
      <c r="DB25" s="11">
        <v>2</v>
      </c>
      <c r="DC25" s="11">
        <v>1</v>
      </c>
      <c r="DD25" s="11"/>
      <c r="DE25" s="229">
        <f t="shared" si="3"/>
        <v>28</v>
      </c>
      <c r="DF25" s="230"/>
      <c r="DG25" s="95">
        <f t="shared" si="4"/>
        <v>79</v>
      </c>
    </row>
    <row r="26" spans="1:111" ht="33" customHeight="1" thickTop="1" thickBot="1" x14ac:dyDescent="0.25">
      <c r="A26" s="17">
        <v>19</v>
      </c>
      <c r="B26" s="10" t="s">
        <v>187</v>
      </c>
      <c r="C26" s="9" t="str">
        <f>'S.O.'!B21</f>
        <v>Secretaría de Trabajo y Fomento al Empleo</v>
      </c>
      <c r="D26" s="12"/>
      <c r="E26" s="12"/>
      <c r="F26" s="12"/>
      <c r="G26" s="12">
        <v>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1"/>
      <c r="T26" s="11"/>
      <c r="U26" s="11"/>
      <c r="V26" s="17">
        <f t="shared" si="0"/>
        <v>1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7">
        <f t="shared" si="1"/>
        <v>0</v>
      </c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84">
        <f t="shared" si="2"/>
        <v>0</v>
      </c>
      <c r="CE26" s="48"/>
      <c r="CF26" s="49"/>
      <c r="CG26" s="49"/>
      <c r="CH26" s="49"/>
      <c r="CI26" s="48"/>
      <c r="CJ26" s="49"/>
      <c r="CK26" s="49"/>
      <c r="CL26" s="49"/>
      <c r="CM26" s="49"/>
      <c r="CN26" s="49"/>
      <c r="CO26" s="49"/>
      <c r="CP26" s="49"/>
      <c r="CQ26" s="48"/>
      <c r="CR26" s="49"/>
      <c r="CS26" s="49"/>
      <c r="CT26" s="49"/>
      <c r="CU26" s="49"/>
      <c r="CV26" s="49"/>
      <c r="CW26" s="11"/>
      <c r="CX26" s="11"/>
      <c r="CY26" s="11"/>
      <c r="CZ26" s="11"/>
      <c r="DA26" s="11"/>
      <c r="DB26" s="11"/>
      <c r="DC26" s="11"/>
      <c r="DD26" s="11"/>
      <c r="DE26" s="229">
        <f t="shared" si="3"/>
        <v>0</v>
      </c>
      <c r="DF26" s="230"/>
      <c r="DG26" s="95">
        <f t="shared" si="4"/>
        <v>1</v>
      </c>
    </row>
    <row r="27" spans="1:111" ht="33" customHeight="1" thickTop="1" thickBot="1" x14ac:dyDescent="0.25">
      <c r="A27" s="17">
        <v>20</v>
      </c>
      <c r="B27" s="10" t="s">
        <v>184</v>
      </c>
      <c r="C27" s="9" t="str">
        <f>'S.O.'!B22</f>
        <v xml:space="preserve">Secretaría de Turismo 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1"/>
      <c r="T27" s="11"/>
      <c r="U27" s="11"/>
      <c r="V27" s="17">
        <f t="shared" si="0"/>
        <v>0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7">
        <f t="shared" si="1"/>
        <v>0</v>
      </c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>
        <v>1</v>
      </c>
      <c r="BW27" s="11"/>
      <c r="BX27" s="11"/>
      <c r="BY27" s="11"/>
      <c r="BZ27" s="11">
        <v>1</v>
      </c>
      <c r="CA27" s="11"/>
      <c r="CB27" s="11"/>
      <c r="CC27" s="11"/>
      <c r="CD27" s="84">
        <f t="shared" si="2"/>
        <v>2</v>
      </c>
      <c r="CE27" s="48"/>
      <c r="CF27" s="49"/>
      <c r="CG27" s="49"/>
      <c r="CH27" s="49"/>
      <c r="CI27" s="48"/>
      <c r="CJ27" s="49"/>
      <c r="CK27" s="49"/>
      <c r="CL27" s="49"/>
      <c r="CM27" s="49"/>
      <c r="CN27" s="49"/>
      <c r="CO27" s="49"/>
      <c r="CP27" s="49"/>
      <c r="CQ27" s="48"/>
      <c r="CR27" s="49"/>
      <c r="CS27" s="49"/>
      <c r="CT27" s="49">
        <v>2</v>
      </c>
      <c r="CU27" s="49"/>
      <c r="CV27" s="49"/>
      <c r="CW27" s="11"/>
      <c r="CX27" s="11"/>
      <c r="CY27" s="11"/>
      <c r="CZ27" s="11"/>
      <c r="DA27" s="11"/>
      <c r="DB27" s="11">
        <v>1</v>
      </c>
      <c r="DC27" s="11"/>
      <c r="DD27" s="11"/>
      <c r="DE27" s="229">
        <f t="shared" si="3"/>
        <v>3</v>
      </c>
      <c r="DF27" s="230"/>
      <c r="DG27" s="95">
        <f t="shared" si="4"/>
        <v>5</v>
      </c>
    </row>
    <row r="28" spans="1:111" ht="33" customHeight="1" thickTop="1" thickBot="1" x14ac:dyDescent="0.25">
      <c r="A28" s="17">
        <v>21</v>
      </c>
      <c r="B28" s="10" t="s">
        <v>184</v>
      </c>
      <c r="C28" s="9" t="str">
        <f>'S.O.'!B23</f>
        <v xml:space="preserve">Secretaría del Medio Ambiente 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1"/>
      <c r="T28" s="11"/>
      <c r="U28" s="11"/>
      <c r="V28" s="17">
        <f t="shared" si="0"/>
        <v>0</v>
      </c>
      <c r="W28" s="12"/>
      <c r="X28" s="12"/>
      <c r="Y28" s="12"/>
      <c r="Z28" s="12">
        <v>1</v>
      </c>
      <c r="AA28" s="12">
        <v>1</v>
      </c>
      <c r="AB28" s="12"/>
      <c r="AC28" s="12">
        <v>3</v>
      </c>
      <c r="AD28" s="12">
        <v>1</v>
      </c>
      <c r="AE28" s="12"/>
      <c r="AF28" s="12"/>
      <c r="AG28" s="12"/>
      <c r="AH28" s="12"/>
      <c r="AI28" s="12">
        <v>1</v>
      </c>
      <c r="AJ28" s="12">
        <v>1</v>
      </c>
      <c r="AK28" s="12"/>
      <c r="AL28" s="12"/>
      <c r="AM28" s="12"/>
      <c r="AN28" s="12"/>
      <c r="AO28" s="12"/>
      <c r="AP28" s="12"/>
      <c r="AQ28" s="12"/>
      <c r="AR28" s="12"/>
      <c r="AS28" s="12">
        <v>1</v>
      </c>
      <c r="AT28" s="12">
        <v>1</v>
      </c>
      <c r="AU28" s="12">
        <v>1</v>
      </c>
      <c r="AV28" s="12"/>
      <c r="AW28" s="12"/>
      <c r="AX28" s="12">
        <v>1</v>
      </c>
      <c r="AY28" s="17">
        <f t="shared" si="1"/>
        <v>12</v>
      </c>
      <c r="AZ28" s="11"/>
      <c r="BA28" s="11">
        <v>1</v>
      </c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>
        <v>1</v>
      </c>
      <c r="BW28" s="11">
        <v>1</v>
      </c>
      <c r="BX28" s="11"/>
      <c r="BY28" s="11"/>
      <c r="BZ28" s="11"/>
      <c r="CA28" s="11"/>
      <c r="CB28" s="11"/>
      <c r="CC28" s="11"/>
      <c r="CD28" s="84">
        <f t="shared" si="2"/>
        <v>3</v>
      </c>
      <c r="CE28" s="48"/>
      <c r="CF28" s="49"/>
      <c r="CG28" s="49"/>
      <c r="CH28" s="49"/>
      <c r="CI28" s="48"/>
      <c r="CJ28" s="49"/>
      <c r="CK28" s="49"/>
      <c r="CL28" s="49"/>
      <c r="CM28" s="49"/>
      <c r="CN28" s="49"/>
      <c r="CO28" s="49"/>
      <c r="CP28" s="49"/>
      <c r="CQ28" s="48"/>
      <c r="CR28" s="49"/>
      <c r="CS28" s="49"/>
      <c r="CT28" s="49"/>
      <c r="CU28" s="49"/>
      <c r="CV28" s="49"/>
      <c r="CW28" s="11"/>
      <c r="CX28" s="11"/>
      <c r="CY28" s="11"/>
      <c r="CZ28" s="11"/>
      <c r="DA28" s="11">
        <v>1</v>
      </c>
      <c r="DB28" s="11"/>
      <c r="DC28" s="11"/>
      <c r="DD28" s="11"/>
      <c r="DE28" s="229">
        <f t="shared" si="3"/>
        <v>1</v>
      </c>
      <c r="DF28" s="230"/>
      <c r="DG28" s="95">
        <f t="shared" si="4"/>
        <v>16</v>
      </c>
    </row>
    <row r="29" spans="1:111" ht="33" customHeight="1" thickTop="1" thickBot="1" x14ac:dyDescent="0.25">
      <c r="A29" s="22">
        <v>22</v>
      </c>
      <c r="B29" s="10" t="s">
        <v>189</v>
      </c>
      <c r="C29" s="9" t="str">
        <f>'S.O.'!B24</f>
        <v xml:space="preserve">Agencia de Atención Animal 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1"/>
      <c r="T29" s="11"/>
      <c r="U29" s="11"/>
      <c r="V29" s="17">
        <f t="shared" si="0"/>
        <v>0</v>
      </c>
      <c r="W29" s="12"/>
      <c r="X29" s="12"/>
      <c r="Y29" s="12"/>
      <c r="Z29" s="12">
        <v>1</v>
      </c>
      <c r="AA29" s="12"/>
      <c r="AB29" s="12"/>
      <c r="AC29" s="12"/>
      <c r="AD29" s="12"/>
      <c r="AE29" s="12"/>
      <c r="AF29" s="12">
        <v>1</v>
      </c>
      <c r="AG29" s="12"/>
      <c r="AH29" s="12"/>
      <c r="AI29" s="12"/>
      <c r="AJ29" s="12">
        <v>2</v>
      </c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7">
        <f t="shared" si="1"/>
        <v>4</v>
      </c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84">
        <f t="shared" si="2"/>
        <v>0</v>
      </c>
      <c r="CE29" s="48"/>
      <c r="CF29" s="49"/>
      <c r="CG29" s="49"/>
      <c r="CH29" s="49"/>
      <c r="CI29" s="48"/>
      <c r="CJ29" s="49"/>
      <c r="CK29" s="49"/>
      <c r="CL29" s="49"/>
      <c r="CM29" s="49"/>
      <c r="CN29" s="49"/>
      <c r="CO29" s="49"/>
      <c r="CP29" s="49"/>
      <c r="CQ29" s="48"/>
      <c r="CR29" s="49"/>
      <c r="CS29" s="49"/>
      <c r="CT29" s="49"/>
      <c r="CU29" s="49"/>
      <c r="CV29" s="49"/>
      <c r="CW29" s="11"/>
      <c r="CX29" s="11"/>
      <c r="CY29" s="11"/>
      <c r="CZ29" s="11"/>
      <c r="DA29" s="11"/>
      <c r="DB29" s="11"/>
      <c r="DC29" s="11"/>
      <c r="DD29" s="11"/>
      <c r="DE29" s="229">
        <f t="shared" si="3"/>
        <v>0</v>
      </c>
      <c r="DF29" s="230"/>
      <c r="DG29" s="95">
        <f t="shared" si="4"/>
        <v>4</v>
      </c>
    </row>
    <row r="30" spans="1:111" ht="33" customHeight="1" thickTop="1" thickBot="1" x14ac:dyDescent="0.25">
      <c r="A30" s="22">
        <v>23</v>
      </c>
      <c r="B30" s="10" t="s">
        <v>189</v>
      </c>
      <c r="C30" s="9" t="str">
        <f>'S.O.'!B25</f>
        <v>Agencia de Protección Sanitaria de la Ciudad de México</v>
      </c>
      <c r="D30" s="12"/>
      <c r="E30" s="12"/>
      <c r="F30" s="12"/>
      <c r="G30" s="12"/>
      <c r="H30" s="12"/>
      <c r="I30" s="12"/>
      <c r="J30" s="12"/>
      <c r="K30" s="12"/>
      <c r="L30" s="12"/>
      <c r="M30" s="12">
        <v>1</v>
      </c>
      <c r="N30" s="12"/>
      <c r="O30" s="12"/>
      <c r="P30" s="12">
        <v>2</v>
      </c>
      <c r="Q30" s="12"/>
      <c r="R30" s="12">
        <v>1</v>
      </c>
      <c r="S30" s="11"/>
      <c r="T30" s="11"/>
      <c r="U30" s="11"/>
      <c r="V30" s="17">
        <f t="shared" si="0"/>
        <v>4</v>
      </c>
      <c r="W30" s="12"/>
      <c r="X30" s="12"/>
      <c r="Y30" s="12"/>
      <c r="Z30" s="12"/>
      <c r="AA30" s="12"/>
      <c r="AB30" s="12"/>
      <c r="AC30" s="12"/>
      <c r="AD30" s="12"/>
      <c r="AE30" s="12">
        <v>7</v>
      </c>
      <c r="AF30" s="12">
        <v>3</v>
      </c>
      <c r="AG30" s="12"/>
      <c r="AH30" s="12"/>
      <c r="AI30" s="12">
        <v>2</v>
      </c>
      <c r="AJ30" s="12"/>
      <c r="AK30" s="12"/>
      <c r="AL30" s="12"/>
      <c r="AM30" s="12">
        <v>1</v>
      </c>
      <c r="AN30" s="12"/>
      <c r="AO30" s="12"/>
      <c r="AP30" s="12"/>
      <c r="AQ30" s="12">
        <v>1</v>
      </c>
      <c r="AR30" s="12"/>
      <c r="AS30" s="12"/>
      <c r="AT30" s="12"/>
      <c r="AU30" s="12"/>
      <c r="AV30" s="12"/>
      <c r="AW30" s="12">
        <v>2</v>
      </c>
      <c r="AX30" s="12"/>
      <c r="AY30" s="17">
        <f t="shared" si="1"/>
        <v>16</v>
      </c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>
        <v>3</v>
      </c>
      <c r="BU30" s="11">
        <v>3</v>
      </c>
      <c r="BV30" s="11">
        <v>2</v>
      </c>
      <c r="BW30" s="11"/>
      <c r="BX30" s="11">
        <v>1</v>
      </c>
      <c r="BY30" s="11"/>
      <c r="BZ30" s="11">
        <v>1</v>
      </c>
      <c r="CA30" s="11">
        <v>1</v>
      </c>
      <c r="CB30" s="11">
        <v>1</v>
      </c>
      <c r="CC30" s="11"/>
      <c r="CD30" s="84">
        <f t="shared" si="2"/>
        <v>12</v>
      </c>
      <c r="CE30" s="48"/>
      <c r="CF30" s="49"/>
      <c r="CG30" s="49">
        <v>1</v>
      </c>
      <c r="CH30" s="49"/>
      <c r="CI30" s="48">
        <v>1</v>
      </c>
      <c r="CJ30" s="49"/>
      <c r="CK30" s="49">
        <v>1</v>
      </c>
      <c r="CL30" s="49"/>
      <c r="CM30" s="49"/>
      <c r="CN30" s="49"/>
      <c r="CO30" s="49">
        <v>1</v>
      </c>
      <c r="CP30" s="49"/>
      <c r="CQ30" s="48">
        <v>1</v>
      </c>
      <c r="CR30" s="49">
        <v>1</v>
      </c>
      <c r="CS30" s="49">
        <v>1</v>
      </c>
      <c r="CT30" s="49"/>
      <c r="CU30" s="49"/>
      <c r="CV30" s="49">
        <v>1</v>
      </c>
      <c r="CW30" s="11">
        <v>2</v>
      </c>
      <c r="CX30" s="11"/>
      <c r="CY30" s="11">
        <v>3</v>
      </c>
      <c r="CZ30" s="11"/>
      <c r="DA30" s="11"/>
      <c r="DB30" s="11">
        <v>1</v>
      </c>
      <c r="DC30" s="11"/>
      <c r="DD30" s="11">
        <v>1</v>
      </c>
      <c r="DE30" s="229">
        <f t="shared" si="3"/>
        <v>15</v>
      </c>
      <c r="DF30" s="230"/>
      <c r="DG30" s="95">
        <f t="shared" si="4"/>
        <v>47</v>
      </c>
    </row>
    <row r="31" spans="1:111" ht="33" customHeight="1" thickTop="1" thickBot="1" x14ac:dyDescent="0.25">
      <c r="A31" s="22">
        <v>24</v>
      </c>
      <c r="B31" s="10" t="s">
        <v>189</v>
      </c>
      <c r="C31" s="9" t="str">
        <f>'S.O.'!B26</f>
        <v>Agencia Digital de Innovación Pública de la Ciudad de México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1"/>
      <c r="T31" s="11"/>
      <c r="U31" s="11"/>
      <c r="V31" s="17">
        <f t="shared" si="0"/>
        <v>0</v>
      </c>
      <c r="W31" s="12"/>
      <c r="X31" s="12"/>
      <c r="Y31" s="12"/>
      <c r="Z31" s="12"/>
      <c r="AA31" s="12"/>
      <c r="AB31" s="12"/>
      <c r="AC31" s="12"/>
      <c r="AD31" s="12"/>
      <c r="AE31" s="12">
        <v>1</v>
      </c>
      <c r="AF31" s="12"/>
      <c r="AG31" s="12"/>
      <c r="AH31" s="12"/>
      <c r="AI31" s="12"/>
      <c r="AJ31" s="12">
        <v>1</v>
      </c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7">
        <f t="shared" si="1"/>
        <v>2</v>
      </c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84">
        <f t="shared" si="2"/>
        <v>0</v>
      </c>
      <c r="CE31" s="48"/>
      <c r="CF31" s="49"/>
      <c r="CG31" s="49"/>
      <c r="CH31" s="49"/>
      <c r="CI31" s="48"/>
      <c r="CJ31" s="49"/>
      <c r="CK31" s="49"/>
      <c r="CL31" s="49"/>
      <c r="CM31" s="49"/>
      <c r="CN31" s="49"/>
      <c r="CO31" s="49"/>
      <c r="CP31" s="49"/>
      <c r="CQ31" s="48"/>
      <c r="CR31" s="49"/>
      <c r="CS31" s="49"/>
      <c r="CT31" s="49"/>
      <c r="CU31" s="49"/>
      <c r="CV31" s="49"/>
      <c r="CW31" s="11">
        <v>1</v>
      </c>
      <c r="CX31" s="11"/>
      <c r="CY31" s="11"/>
      <c r="CZ31" s="11"/>
      <c r="DA31" s="11"/>
      <c r="DB31" s="11"/>
      <c r="DC31" s="11"/>
      <c r="DD31" s="11"/>
      <c r="DE31" s="229">
        <f t="shared" si="3"/>
        <v>1</v>
      </c>
      <c r="DF31" s="230"/>
      <c r="DG31" s="95">
        <f t="shared" si="4"/>
        <v>3</v>
      </c>
    </row>
    <row r="32" spans="1:111" ht="33" customHeight="1" thickTop="1" thickBot="1" x14ac:dyDescent="0.25">
      <c r="A32" s="22">
        <v>25</v>
      </c>
      <c r="B32" s="10" t="s">
        <v>189</v>
      </c>
      <c r="C32" s="9" t="str">
        <f>'S.O.'!B27</f>
        <v>Autoridad del Centro Histórico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1"/>
      <c r="T32" s="11"/>
      <c r="U32" s="11"/>
      <c r="V32" s="17">
        <f t="shared" si="0"/>
        <v>0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7">
        <f t="shared" si="1"/>
        <v>0</v>
      </c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>
        <v>1</v>
      </c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>
        <v>1</v>
      </c>
      <c r="CC32" s="11"/>
      <c r="CD32" s="84">
        <f t="shared" si="2"/>
        <v>2</v>
      </c>
      <c r="CE32" s="48"/>
      <c r="CF32" s="49"/>
      <c r="CG32" s="49"/>
      <c r="CH32" s="49"/>
      <c r="CI32" s="48"/>
      <c r="CJ32" s="49"/>
      <c r="CK32" s="49"/>
      <c r="CL32" s="49"/>
      <c r="CM32" s="49"/>
      <c r="CN32" s="49"/>
      <c r="CO32" s="49"/>
      <c r="CP32" s="49"/>
      <c r="CQ32" s="48"/>
      <c r="CR32" s="49"/>
      <c r="CS32" s="49"/>
      <c r="CT32" s="49"/>
      <c r="CU32" s="49"/>
      <c r="CV32" s="49">
        <v>1</v>
      </c>
      <c r="CW32" s="11"/>
      <c r="CX32" s="11"/>
      <c r="CY32" s="11"/>
      <c r="CZ32" s="11"/>
      <c r="DA32" s="11"/>
      <c r="DB32" s="11"/>
      <c r="DC32" s="11"/>
      <c r="DD32" s="11"/>
      <c r="DE32" s="229">
        <f t="shared" si="3"/>
        <v>1</v>
      </c>
      <c r="DF32" s="230"/>
      <c r="DG32" s="95">
        <f t="shared" si="4"/>
        <v>3</v>
      </c>
    </row>
    <row r="33" spans="1:111" ht="33" customHeight="1" thickTop="1" thickBot="1" x14ac:dyDescent="0.25">
      <c r="A33" s="22">
        <v>26</v>
      </c>
      <c r="B33" s="10" t="s">
        <v>189</v>
      </c>
      <c r="C33" s="9" t="str">
        <f>'S.O.'!B28</f>
        <v>Caja de Previsión de la Policía Auxiliar de la Ciudad de México</v>
      </c>
      <c r="D33" s="12"/>
      <c r="E33" s="12"/>
      <c r="F33" s="12"/>
      <c r="G33" s="12"/>
      <c r="H33" s="12">
        <v>1</v>
      </c>
      <c r="I33" s="12">
        <v>1</v>
      </c>
      <c r="J33" s="12"/>
      <c r="K33" s="12"/>
      <c r="L33" s="12"/>
      <c r="M33" s="12"/>
      <c r="N33" s="12"/>
      <c r="O33" s="12"/>
      <c r="P33" s="12"/>
      <c r="Q33" s="12"/>
      <c r="R33" s="12">
        <v>1</v>
      </c>
      <c r="S33" s="11"/>
      <c r="T33" s="11"/>
      <c r="U33" s="11"/>
      <c r="V33" s="17">
        <f t="shared" si="0"/>
        <v>3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7">
        <f t="shared" si="1"/>
        <v>0</v>
      </c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>
        <v>1</v>
      </c>
      <c r="BW33" s="11"/>
      <c r="BX33" s="11">
        <v>1</v>
      </c>
      <c r="BY33" s="11"/>
      <c r="BZ33" s="11"/>
      <c r="CA33" s="11"/>
      <c r="CB33" s="11"/>
      <c r="CC33" s="11"/>
      <c r="CD33" s="84">
        <f t="shared" si="2"/>
        <v>2</v>
      </c>
      <c r="CE33" s="48"/>
      <c r="CF33" s="49"/>
      <c r="CG33" s="49"/>
      <c r="CH33" s="49"/>
      <c r="CI33" s="48">
        <v>2</v>
      </c>
      <c r="CJ33" s="49"/>
      <c r="CK33" s="49"/>
      <c r="CL33" s="49"/>
      <c r="CM33" s="49"/>
      <c r="CN33" s="49"/>
      <c r="CO33" s="49">
        <v>1</v>
      </c>
      <c r="CP33" s="49">
        <v>4</v>
      </c>
      <c r="CQ33" s="48"/>
      <c r="CR33" s="49"/>
      <c r="CS33" s="49"/>
      <c r="CT33" s="49"/>
      <c r="CU33" s="49">
        <v>1</v>
      </c>
      <c r="CV33" s="49">
        <v>3</v>
      </c>
      <c r="CW33" s="11">
        <v>1</v>
      </c>
      <c r="CX33" s="11">
        <v>3</v>
      </c>
      <c r="CY33" s="11"/>
      <c r="CZ33" s="11">
        <v>2</v>
      </c>
      <c r="DA33" s="11"/>
      <c r="DB33" s="11"/>
      <c r="DC33" s="11"/>
      <c r="DD33" s="11">
        <v>2</v>
      </c>
      <c r="DE33" s="229">
        <f t="shared" si="3"/>
        <v>19</v>
      </c>
      <c r="DF33" s="230"/>
      <c r="DG33" s="95">
        <f t="shared" si="4"/>
        <v>24</v>
      </c>
    </row>
    <row r="34" spans="1:111" ht="33" customHeight="1" thickTop="1" thickBot="1" x14ac:dyDescent="0.25">
      <c r="A34" s="22">
        <v>27</v>
      </c>
      <c r="B34" s="10"/>
      <c r="C34" s="9" t="str">
        <f>'S.O.'!B29</f>
        <v xml:space="preserve">Caja de Previsión de la Policía Preventiva de la Ciudad de México 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1"/>
      <c r="T34" s="11"/>
      <c r="U34" s="11"/>
      <c r="V34" s="17">
        <f t="shared" si="0"/>
        <v>0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7">
        <f t="shared" si="1"/>
        <v>0</v>
      </c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>
        <v>1</v>
      </c>
      <c r="BN34" s="11"/>
      <c r="BO34" s="11"/>
      <c r="BP34" s="11"/>
      <c r="BQ34" s="11"/>
      <c r="BR34" s="11"/>
      <c r="BS34" s="11"/>
      <c r="BT34" s="11">
        <v>1</v>
      </c>
      <c r="BU34" s="11"/>
      <c r="BV34" s="11">
        <v>3</v>
      </c>
      <c r="BW34" s="11">
        <v>3</v>
      </c>
      <c r="BX34" s="11">
        <v>1</v>
      </c>
      <c r="BY34" s="11">
        <v>1</v>
      </c>
      <c r="BZ34" s="11"/>
      <c r="CA34" s="11"/>
      <c r="CB34" s="11"/>
      <c r="CC34" s="11"/>
      <c r="CD34" s="84">
        <f t="shared" si="2"/>
        <v>10</v>
      </c>
      <c r="CE34" s="48"/>
      <c r="CF34" s="49"/>
      <c r="CG34" s="49"/>
      <c r="CH34" s="49"/>
      <c r="CI34" s="48"/>
      <c r="CJ34" s="49"/>
      <c r="CK34" s="49"/>
      <c r="CL34" s="49"/>
      <c r="CM34" s="49"/>
      <c r="CN34" s="49"/>
      <c r="CO34" s="49"/>
      <c r="CP34" s="49"/>
      <c r="CQ34" s="48"/>
      <c r="CR34" s="49"/>
      <c r="CS34" s="49"/>
      <c r="CT34" s="49"/>
      <c r="CU34" s="49"/>
      <c r="CV34" s="49"/>
      <c r="CW34" s="11">
        <v>1</v>
      </c>
      <c r="CX34" s="11"/>
      <c r="CY34" s="11"/>
      <c r="CZ34" s="11"/>
      <c r="DA34" s="11"/>
      <c r="DB34" s="11"/>
      <c r="DC34" s="11"/>
      <c r="DD34" s="11"/>
      <c r="DE34" s="229">
        <f t="shared" si="3"/>
        <v>1</v>
      </c>
      <c r="DF34" s="230"/>
      <c r="DG34" s="95">
        <f t="shared" si="4"/>
        <v>11</v>
      </c>
    </row>
    <row r="35" spans="1:111" ht="33" customHeight="1" thickTop="1" thickBot="1" x14ac:dyDescent="0.25">
      <c r="A35" s="22">
        <v>28</v>
      </c>
      <c r="B35" s="10"/>
      <c r="C35" s="9" t="str">
        <f>'S.O.'!B30</f>
        <v>Caja de Previsión para Trabajadores a Lista de Raya del Gobierno de la Ciudad de México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1"/>
      <c r="T35" s="11"/>
      <c r="U35" s="11"/>
      <c r="V35" s="17">
        <f t="shared" si="0"/>
        <v>0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7">
        <f t="shared" si="1"/>
        <v>0</v>
      </c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84">
        <f t="shared" si="2"/>
        <v>0</v>
      </c>
      <c r="CE35" s="48"/>
      <c r="CF35" s="49">
        <v>3</v>
      </c>
      <c r="CG35" s="49"/>
      <c r="CH35" s="49"/>
      <c r="CI35" s="48"/>
      <c r="CJ35" s="49"/>
      <c r="CK35" s="49"/>
      <c r="CL35" s="49"/>
      <c r="CM35" s="49"/>
      <c r="CN35" s="49"/>
      <c r="CO35" s="49">
        <v>1</v>
      </c>
      <c r="CP35" s="49"/>
      <c r="CQ35" s="48"/>
      <c r="CR35" s="49"/>
      <c r="CS35" s="49"/>
      <c r="CT35" s="49"/>
      <c r="CU35" s="49"/>
      <c r="CV35" s="49"/>
      <c r="CW35" s="11"/>
      <c r="CX35" s="11"/>
      <c r="CY35" s="11"/>
      <c r="CZ35" s="11"/>
      <c r="DA35" s="11"/>
      <c r="DB35" s="11"/>
      <c r="DC35" s="11"/>
      <c r="DD35" s="11"/>
      <c r="DE35" s="229">
        <f t="shared" si="3"/>
        <v>4</v>
      </c>
      <c r="DF35" s="230"/>
      <c r="DG35" s="95">
        <f t="shared" si="4"/>
        <v>4</v>
      </c>
    </row>
    <row r="36" spans="1:111" ht="33" customHeight="1" thickTop="1" thickBot="1" x14ac:dyDescent="0.25">
      <c r="A36" s="22">
        <v>29</v>
      </c>
      <c r="B36" s="10" t="s">
        <v>189</v>
      </c>
      <c r="C36" s="9" t="str">
        <f>'S.O.'!B31</f>
        <v>Centro de Comando, Control, Cómputo, Comunicaciones y Contacto Ciudadano de la Ciudad de México "C5"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1"/>
      <c r="T36" s="11"/>
      <c r="U36" s="11"/>
      <c r="V36" s="17">
        <f t="shared" si="0"/>
        <v>0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7">
        <f t="shared" si="1"/>
        <v>0</v>
      </c>
      <c r="AZ36" s="11"/>
      <c r="BA36" s="11"/>
      <c r="BB36" s="11"/>
      <c r="BC36" s="11"/>
      <c r="BD36" s="11"/>
      <c r="BE36" s="11"/>
      <c r="BF36" s="11">
        <v>1</v>
      </c>
      <c r="BG36" s="11"/>
      <c r="BH36" s="11"/>
      <c r="BI36" s="11"/>
      <c r="BJ36" s="11"/>
      <c r="BK36" s="11">
        <v>1</v>
      </c>
      <c r="BL36" s="11"/>
      <c r="BM36" s="11"/>
      <c r="BN36" s="11"/>
      <c r="BO36" s="11"/>
      <c r="BP36" s="11"/>
      <c r="BQ36" s="11"/>
      <c r="BR36" s="11"/>
      <c r="BS36" s="11"/>
      <c r="BT36" s="11"/>
      <c r="BU36" s="11">
        <v>1</v>
      </c>
      <c r="BV36" s="11"/>
      <c r="BW36" s="11"/>
      <c r="BX36" s="11"/>
      <c r="BY36" s="11"/>
      <c r="BZ36" s="11"/>
      <c r="CA36" s="11"/>
      <c r="CB36" s="11"/>
      <c r="CC36" s="11"/>
      <c r="CD36" s="84">
        <f t="shared" si="2"/>
        <v>3</v>
      </c>
      <c r="CE36" s="48"/>
      <c r="CF36" s="49"/>
      <c r="CG36" s="49"/>
      <c r="CH36" s="49"/>
      <c r="CI36" s="48"/>
      <c r="CJ36" s="49"/>
      <c r="CK36" s="49"/>
      <c r="CL36" s="49"/>
      <c r="CM36" s="49"/>
      <c r="CN36" s="49"/>
      <c r="CO36" s="49"/>
      <c r="CP36" s="49"/>
      <c r="CQ36" s="48"/>
      <c r="CR36" s="49"/>
      <c r="CS36" s="49"/>
      <c r="CT36" s="49"/>
      <c r="CU36" s="49"/>
      <c r="CV36" s="49"/>
      <c r="CW36" s="11"/>
      <c r="CX36" s="11"/>
      <c r="CY36" s="11">
        <v>2</v>
      </c>
      <c r="CZ36" s="11"/>
      <c r="DA36" s="11"/>
      <c r="DB36" s="11"/>
      <c r="DC36" s="11"/>
      <c r="DD36" s="11"/>
      <c r="DE36" s="229">
        <f t="shared" si="3"/>
        <v>2</v>
      </c>
      <c r="DF36" s="230"/>
      <c r="DG36" s="95">
        <f t="shared" si="4"/>
        <v>5</v>
      </c>
    </row>
    <row r="37" spans="1:111" ht="39.75" customHeight="1" thickTop="1" thickBot="1" x14ac:dyDescent="0.25">
      <c r="A37" s="22">
        <v>30</v>
      </c>
      <c r="B37" s="10" t="s">
        <v>189</v>
      </c>
      <c r="C37" s="9" t="str">
        <f>'S.O.'!B32</f>
        <v>Comisión de Filmaciones de la Ciudad de México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1"/>
      <c r="T37" s="11"/>
      <c r="U37" s="11"/>
      <c r="V37" s="17">
        <f t="shared" si="0"/>
        <v>0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7">
        <f t="shared" si="1"/>
        <v>0</v>
      </c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84">
        <f t="shared" si="2"/>
        <v>0</v>
      </c>
      <c r="CE37" s="48">
        <v>1</v>
      </c>
      <c r="CF37" s="49">
        <v>2</v>
      </c>
      <c r="CG37" s="49"/>
      <c r="CH37" s="49"/>
      <c r="CI37" s="48">
        <v>1</v>
      </c>
      <c r="CJ37" s="49">
        <v>1</v>
      </c>
      <c r="CK37" s="49"/>
      <c r="CL37" s="49">
        <v>1</v>
      </c>
      <c r="CM37" s="49"/>
      <c r="CN37" s="49"/>
      <c r="CO37" s="49"/>
      <c r="CP37" s="49"/>
      <c r="CQ37" s="48"/>
      <c r="CR37" s="49"/>
      <c r="CS37" s="49"/>
      <c r="CT37" s="49"/>
      <c r="CU37" s="49"/>
      <c r="CV37" s="49"/>
      <c r="CW37" s="11"/>
      <c r="CX37" s="11"/>
      <c r="CY37" s="11">
        <v>1</v>
      </c>
      <c r="CZ37" s="11"/>
      <c r="DA37" s="11"/>
      <c r="DB37" s="11"/>
      <c r="DC37" s="11"/>
      <c r="DD37" s="11"/>
      <c r="DE37" s="229">
        <f t="shared" si="3"/>
        <v>7</v>
      </c>
      <c r="DF37" s="230"/>
      <c r="DG37" s="95">
        <f t="shared" si="4"/>
        <v>7</v>
      </c>
    </row>
    <row r="38" spans="1:111" ht="33" customHeight="1" thickTop="1" thickBot="1" x14ac:dyDescent="0.25">
      <c r="A38" s="22">
        <v>31</v>
      </c>
      <c r="B38" s="10" t="s">
        <v>189</v>
      </c>
      <c r="C38" s="9" t="str">
        <f>'S.O.'!B33</f>
        <v>Comisión Ejecutiva de Atención a Víctimas de la Ciudad de México.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1"/>
      <c r="T38" s="11"/>
      <c r="U38" s="11"/>
      <c r="V38" s="17">
        <f t="shared" si="0"/>
        <v>0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7">
        <f t="shared" si="1"/>
        <v>0</v>
      </c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84">
        <f t="shared" si="2"/>
        <v>0</v>
      </c>
      <c r="CE38" s="48"/>
      <c r="CF38" s="49"/>
      <c r="CG38" s="49"/>
      <c r="CH38" s="49"/>
      <c r="CI38" s="48"/>
      <c r="CJ38" s="49"/>
      <c r="CK38" s="49"/>
      <c r="CL38" s="49"/>
      <c r="CM38" s="49"/>
      <c r="CN38" s="49"/>
      <c r="CO38" s="49"/>
      <c r="CP38" s="49"/>
      <c r="CQ38" s="48"/>
      <c r="CR38" s="49"/>
      <c r="CS38" s="49"/>
      <c r="CT38" s="49"/>
      <c r="CU38" s="49"/>
      <c r="CV38" s="49"/>
      <c r="CW38" s="11"/>
      <c r="CX38" s="11"/>
      <c r="CY38" s="11"/>
      <c r="CZ38" s="11"/>
      <c r="DA38" s="11"/>
      <c r="DB38" s="11"/>
      <c r="DC38" s="11"/>
      <c r="DD38" s="11"/>
      <c r="DE38" s="229">
        <f t="shared" si="3"/>
        <v>0</v>
      </c>
      <c r="DF38" s="230"/>
      <c r="DG38" s="95">
        <f t="shared" si="4"/>
        <v>0</v>
      </c>
    </row>
    <row r="39" spans="1:111" ht="33" customHeight="1" thickTop="1" thickBot="1" x14ac:dyDescent="0.25">
      <c r="A39" s="22">
        <v>32</v>
      </c>
      <c r="B39" s="10" t="s">
        <v>189</v>
      </c>
      <c r="C39" s="9" t="str">
        <f>'S.O.'!B34</f>
        <v>Comisión de Búsqueda de Personas de la Ciudad de México</v>
      </c>
      <c r="D39" s="12"/>
      <c r="E39" s="12"/>
      <c r="F39" s="12"/>
      <c r="G39" s="12"/>
      <c r="H39" s="12"/>
      <c r="I39" s="12"/>
      <c r="J39" s="12">
        <v>1</v>
      </c>
      <c r="K39" s="12"/>
      <c r="L39" s="12"/>
      <c r="M39" s="12"/>
      <c r="N39" s="12"/>
      <c r="O39" s="12"/>
      <c r="P39" s="12"/>
      <c r="Q39" s="12"/>
      <c r="R39" s="12"/>
      <c r="S39" s="11"/>
      <c r="T39" s="11"/>
      <c r="U39" s="11"/>
      <c r="V39" s="17">
        <f t="shared" si="0"/>
        <v>1</v>
      </c>
      <c r="W39" s="12"/>
      <c r="X39" s="12"/>
      <c r="Y39" s="12"/>
      <c r="Z39" s="12">
        <v>1</v>
      </c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7">
        <f t="shared" si="1"/>
        <v>1</v>
      </c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>
        <v>1</v>
      </c>
      <c r="CA39" s="11"/>
      <c r="CB39" s="11"/>
      <c r="CC39" s="11"/>
      <c r="CD39" s="84">
        <f>SUM(AZ39:CC39)</f>
        <v>1</v>
      </c>
      <c r="CE39" s="48"/>
      <c r="CF39" s="49"/>
      <c r="CG39" s="49">
        <v>1</v>
      </c>
      <c r="CH39" s="49">
        <v>1</v>
      </c>
      <c r="CI39" s="48"/>
      <c r="CJ39" s="49"/>
      <c r="CK39" s="49"/>
      <c r="CL39" s="49"/>
      <c r="CM39" s="49"/>
      <c r="CN39" s="49"/>
      <c r="CO39" s="49"/>
      <c r="CP39" s="49"/>
      <c r="CQ39" s="48"/>
      <c r="CR39" s="49"/>
      <c r="CS39" s="49"/>
      <c r="CT39" s="49"/>
      <c r="CU39" s="49">
        <v>1</v>
      </c>
      <c r="CV39" s="49"/>
      <c r="CW39" s="11"/>
      <c r="CX39" s="11"/>
      <c r="CY39" s="11"/>
      <c r="CZ39" s="11"/>
      <c r="DA39" s="11"/>
      <c r="DB39" s="11"/>
      <c r="DC39" s="11"/>
      <c r="DD39" s="11"/>
      <c r="DE39" s="229">
        <f t="shared" si="3"/>
        <v>3</v>
      </c>
      <c r="DF39" s="230"/>
      <c r="DG39" s="95">
        <f t="shared" si="4"/>
        <v>6</v>
      </c>
    </row>
    <row r="40" spans="1:111" ht="33" customHeight="1" thickTop="1" thickBot="1" x14ac:dyDescent="0.25">
      <c r="A40" s="22">
        <v>33</v>
      </c>
      <c r="B40" s="10" t="s">
        <v>189</v>
      </c>
      <c r="C40" s="9" t="str">
        <f>'S.O.'!B35</f>
        <v>Consejo de Evaluación de la Ciudad de México</v>
      </c>
      <c r="D40" s="12"/>
      <c r="E40" s="12"/>
      <c r="F40" s="12"/>
      <c r="G40" s="12"/>
      <c r="H40" s="12"/>
      <c r="I40" s="12">
        <v>1</v>
      </c>
      <c r="J40" s="12"/>
      <c r="K40" s="12"/>
      <c r="L40" s="12"/>
      <c r="M40" s="12"/>
      <c r="N40" s="12"/>
      <c r="O40" s="12"/>
      <c r="P40" s="12"/>
      <c r="Q40" s="12"/>
      <c r="R40" s="12"/>
      <c r="S40" s="11"/>
      <c r="T40" s="11"/>
      <c r="U40" s="11"/>
      <c r="V40" s="17">
        <f t="shared" ref="V40:V71" si="5">SUM(D40:U40)</f>
        <v>1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>
        <v>1</v>
      </c>
      <c r="AP40" s="12">
        <v>2</v>
      </c>
      <c r="AQ40" s="12"/>
      <c r="AR40" s="12"/>
      <c r="AS40" s="12"/>
      <c r="AT40" s="12">
        <v>1</v>
      </c>
      <c r="AU40" s="12"/>
      <c r="AV40" s="12"/>
      <c r="AW40" s="12"/>
      <c r="AX40" s="12"/>
      <c r="AY40" s="17">
        <f t="shared" si="1"/>
        <v>4</v>
      </c>
      <c r="AZ40" s="11">
        <v>1</v>
      </c>
      <c r="BA40" s="11"/>
      <c r="BB40" s="11"/>
      <c r="BC40" s="11">
        <v>1</v>
      </c>
      <c r="BD40" s="11"/>
      <c r="BE40" s="11">
        <v>1</v>
      </c>
      <c r="BF40" s="11"/>
      <c r="BG40" s="11"/>
      <c r="BH40" s="11"/>
      <c r="BI40" s="11"/>
      <c r="BJ40" s="11"/>
      <c r="BK40" s="11"/>
      <c r="BL40" s="11"/>
      <c r="BM40" s="11">
        <v>1</v>
      </c>
      <c r="BN40" s="11"/>
      <c r="BO40" s="11"/>
      <c r="BP40" s="11">
        <v>1</v>
      </c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>
        <v>1</v>
      </c>
      <c r="CB40" s="11"/>
      <c r="CC40" s="11"/>
      <c r="CD40" s="84">
        <f t="shared" si="2"/>
        <v>6</v>
      </c>
      <c r="CE40" s="48"/>
      <c r="CF40" s="49"/>
      <c r="CG40" s="49"/>
      <c r="CH40" s="49"/>
      <c r="CI40" s="48"/>
      <c r="CJ40" s="49"/>
      <c r="CK40" s="49"/>
      <c r="CL40" s="49"/>
      <c r="CM40" s="49"/>
      <c r="CN40" s="49"/>
      <c r="CO40" s="49"/>
      <c r="CP40" s="49"/>
      <c r="CQ40" s="48"/>
      <c r="CR40" s="49"/>
      <c r="CS40" s="49"/>
      <c r="CT40" s="49"/>
      <c r="CU40" s="49"/>
      <c r="CV40" s="49"/>
      <c r="CW40" s="11"/>
      <c r="CX40" s="11"/>
      <c r="CY40" s="11">
        <v>2</v>
      </c>
      <c r="CZ40" s="11">
        <v>2</v>
      </c>
      <c r="DA40" s="11"/>
      <c r="DB40" s="11"/>
      <c r="DC40" s="11"/>
      <c r="DD40" s="11"/>
      <c r="DE40" s="229">
        <f t="shared" ref="DE40:DE71" si="6">SUM(CE40:DD40)</f>
        <v>4</v>
      </c>
      <c r="DF40" s="230"/>
      <c r="DG40" s="95">
        <f t="shared" ref="DG40:DG71" si="7">SUM(DE40,CD40,AY40,V40)</f>
        <v>15</v>
      </c>
    </row>
    <row r="41" spans="1:111" ht="41.25" customHeight="1" thickTop="1" thickBot="1" x14ac:dyDescent="0.25">
      <c r="A41" s="22">
        <v>34</v>
      </c>
      <c r="B41" s="10"/>
      <c r="C41" s="9" t="str">
        <f>'S.O.'!B36</f>
        <v>Consejo Económico y Social de la Ciudad de México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1"/>
      <c r="T41" s="11"/>
      <c r="U41" s="11"/>
      <c r="V41" s="17">
        <f t="shared" si="5"/>
        <v>0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7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84">
        <f t="shared" si="2"/>
        <v>0</v>
      </c>
      <c r="CE41" s="48"/>
      <c r="CF41" s="49"/>
      <c r="CG41" s="49"/>
      <c r="CH41" s="49"/>
      <c r="CI41" s="48"/>
      <c r="CJ41" s="49"/>
      <c r="CK41" s="49"/>
      <c r="CL41" s="49"/>
      <c r="CM41" s="49"/>
      <c r="CN41" s="49"/>
      <c r="CO41" s="49"/>
      <c r="CP41" s="49"/>
      <c r="CQ41" s="48"/>
      <c r="CR41" s="49"/>
      <c r="CS41" s="49"/>
      <c r="CT41" s="49"/>
      <c r="CU41" s="49"/>
      <c r="CV41" s="49"/>
      <c r="CW41" s="11"/>
      <c r="CX41" s="11"/>
      <c r="CY41" s="11"/>
      <c r="CZ41" s="11"/>
      <c r="DA41" s="11"/>
      <c r="DB41" s="11"/>
      <c r="DC41" s="11"/>
      <c r="DD41" s="11"/>
      <c r="DE41" s="229">
        <f t="shared" si="6"/>
        <v>0</v>
      </c>
      <c r="DF41" s="230"/>
      <c r="DG41" s="95">
        <f t="shared" si="7"/>
        <v>0</v>
      </c>
    </row>
    <row r="42" spans="1:111" ht="33" customHeight="1" thickTop="1" thickBot="1" x14ac:dyDescent="0.25">
      <c r="A42" s="22">
        <v>35</v>
      </c>
      <c r="B42" s="10" t="s">
        <v>189</v>
      </c>
      <c r="C42" s="9" t="str">
        <f>'S.O.'!B37</f>
        <v>Consejo para Prevenir y Eliminar la Discriminación en la Ciudad de México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1"/>
      <c r="T42" s="11"/>
      <c r="U42" s="11"/>
      <c r="V42" s="17">
        <f t="shared" si="5"/>
        <v>0</v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7">
        <f t="shared" ref="AY42:AY65" si="8">SUM(W42:AX42)</f>
        <v>0</v>
      </c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84">
        <f t="shared" si="2"/>
        <v>0</v>
      </c>
      <c r="CE42" s="48"/>
      <c r="CF42" s="49"/>
      <c r="CG42" s="49"/>
      <c r="CH42" s="49"/>
      <c r="CI42" s="48"/>
      <c r="CJ42" s="49"/>
      <c r="CK42" s="49"/>
      <c r="CL42" s="49"/>
      <c r="CM42" s="49"/>
      <c r="CN42" s="49"/>
      <c r="CO42" s="49"/>
      <c r="CP42" s="49"/>
      <c r="CQ42" s="48"/>
      <c r="CR42" s="49"/>
      <c r="CS42" s="49"/>
      <c r="CT42" s="49"/>
      <c r="CU42" s="49"/>
      <c r="CV42" s="49"/>
      <c r="CW42" s="11"/>
      <c r="CX42" s="11"/>
      <c r="CY42" s="11"/>
      <c r="CZ42" s="11"/>
      <c r="DA42" s="11"/>
      <c r="DB42" s="11"/>
      <c r="DC42" s="11"/>
      <c r="DD42" s="11"/>
      <c r="DE42" s="229">
        <f t="shared" si="6"/>
        <v>0</v>
      </c>
      <c r="DF42" s="230"/>
      <c r="DG42" s="95">
        <f t="shared" si="7"/>
        <v>0</v>
      </c>
    </row>
    <row r="43" spans="1:111" ht="33" customHeight="1" thickTop="1" thickBot="1" x14ac:dyDescent="0.25">
      <c r="A43" s="22">
        <v>36</v>
      </c>
      <c r="B43" s="10" t="s">
        <v>189</v>
      </c>
      <c r="C43" s="9" t="str">
        <f>'S.O.'!B38</f>
        <v>Corporación Mexicana de Impresión, S.A. de C.V.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1">
        <v>1</v>
      </c>
      <c r="T43" s="11"/>
      <c r="U43" s="11"/>
      <c r="V43" s="17">
        <f t="shared" si="5"/>
        <v>1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>
        <v>1</v>
      </c>
      <c r="AX43" s="12"/>
      <c r="AY43" s="17">
        <f t="shared" si="8"/>
        <v>1</v>
      </c>
      <c r="AZ43" s="11"/>
      <c r="BA43" s="11"/>
      <c r="BB43" s="11"/>
      <c r="BC43" s="11">
        <v>1</v>
      </c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>
        <v>1</v>
      </c>
      <c r="BX43" s="11"/>
      <c r="BY43" s="11"/>
      <c r="BZ43" s="11"/>
      <c r="CA43" s="11"/>
      <c r="CB43" s="11"/>
      <c r="CC43" s="11"/>
      <c r="CD43" s="84">
        <f t="shared" si="2"/>
        <v>2</v>
      </c>
      <c r="CE43" s="48"/>
      <c r="CF43" s="49"/>
      <c r="CG43" s="49"/>
      <c r="CH43" s="49"/>
      <c r="CI43" s="48"/>
      <c r="CJ43" s="49"/>
      <c r="CK43" s="49"/>
      <c r="CL43" s="49"/>
      <c r="CM43" s="49"/>
      <c r="CN43" s="49"/>
      <c r="CO43" s="49"/>
      <c r="CP43" s="49"/>
      <c r="CQ43" s="48"/>
      <c r="CR43" s="49"/>
      <c r="CS43" s="49"/>
      <c r="CT43" s="49"/>
      <c r="CU43" s="49"/>
      <c r="CV43" s="49"/>
      <c r="CW43" s="11"/>
      <c r="CX43" s="11"/>
      <c r="CY43" s="11"/>
      <c r="CZ43" s="11">
        <v>1</v>
      </c>
      <c r="DA43" s="11"/>
      <c r="DB43" s="11"/>
      <c r="DC43" s="11"/>
      <c r="DD43" s="11"/>
      <c r="DE43" s="229">
        <f t="shared" si="6"/>
        <v>1</v>
      </c>
      <c r="DF43" s="230"/>
      <c r="DG43" s="95">
        <f t="shared" si="7"/>
        <v>5</v>
      </c>
    </row>
    <row r="44" spans="1:111" ht="33" customHeight="1" thickTop="1" thickBot="1" x14ac:dyDescent="0.25">
      <c r="A44" s="22">
        <v>37</v>
      </c>
      <c r="B44" s="10" t="s">
        <v>189</v>
      </c>
      <c r="C44" s="9" t="str">
        <f>'S.O.'!B39</f>
        <v>Escuela de Administración Pública de la Ciudad de México.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1"/>
      <c r="T44" s="11"/>
      <c r="U44" s="11"/>
      <c r="V44" s="17">
        <f t="shared" si="5"/>
        <v>0</v>
      </c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7">
        <f t="shared" si="8"/>
        <v>0</v>
      </c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>
        <v>2</v>
      </c>
      <c r="BM44" s="11"/>
      <c r="BN44" s="11">
        <v>1</v>
      </c>
      <c r="BO44" s="11"/>
      <c r="BP44" s="11"/>
      <c r="BQ44" s="11"/>
      <c r="BR44" s="11"/>
      <c r="BS44" s="11">
        <v>1</v>
      </c>
      <c r="BT44" s="11">
        <v>1</v>
      </c>
      <c r="BU44" s="11"/>
      <c r="BV44" s="11">
        <v>1</v>
      </c>
      <c r="BW44" s="11"/>
      <c r="BX44" s="11">
        <v>2</v>
      </c>
      <c r="BY44" s="11"/>
      <c r="BZ44" s="11"/>
      <c r="CA44" s="11">
        <v>1</v>
      </c>
      <c r="CB44" s="11">
        <v>2</v>
      </c>
      <c r="CC44" s="11"/>
      <c r="CD44" s="84">
        <f t="shared" si="2"/>
        <v>11</v>
      </c>
      <c r="CE44" s="48"/>
      <c r="CF44" s="49"/>
      <c r="CG44" s="49"/>
      <c r="CH44" s="49"/>
      <c r="CI44" s="48"/>
      <c r="CJ44" s="49"/>
      <c r="CK44" s="49"/>
      <c r="CL44" s="49"/>
      <c r="CM44" s="49"/>
      <c r="CN44" s="49"/>
      <c r="CO44" s="49"/>
      <c r="CP44" s="49"/>
      <c r="CQ44" s="48"/>
      <c r="CR44" s="49"/>
      <c r="CS44" s="49"/>
      <c r="CT44" s="49"/>
      <c r="CU44" s="49"/>
      <c r="CV44" s="49"/>
      <c r="CW44" s="11"/>
      <c r="CX44" s="11"/>
      <c r="CY44" s="11"/>
      <c r="CZ44" s="11"/>
      <c r="DA44" s="11"/>
      <c r="DB44" s="11"/>
      <c r="DC44" s="11"/>
      <c r="DD44" s="11"/>
      <c r="DE44" s="229">
        <f t="shared" si="6"/>
        <v>0</v>
      </c>
      <c r="DF44" s="230"/>
      <c r="DG44" s="95">
        <f t="shared" si="7"/>
        <v>11</v>
      </c>
    </row>
    <row r="45" spans="1:111" ht="33" customHeight="1" thickTop="1" thickBot="1" x14ac:dyDescent="0.25">
      <c r="A45" s="104">
        <v>38</v>
      </c>
      <c r="B45" s="10" t="s">
        <v>189</v>
      </c>
      <c r="C45" s="9" t="str">
        <f>'S.O.'!B40</f>
        <v>Fideicomiso Centro Histórico de la Ciudad de México.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1"/>
      <c r="T45" s="11"/>
      <c r="U45" s="11"/>
      <c r="V45" s="17">
        <f t="shared" si="5"/>
        <v>0</v>
      </c>
      <c r="W45" s="12"/>
      <c r="X45" s="12"/>
      <c r="Y45" s="12"/>
      <c r="Z45" s="12"/>
      <c r="AA45" s="12"/>
      <c r="AB45" s="12"/>
      <c r="AC45" s="12"/>
      <c r="AD45" s="12"/>
      <c r="AE45" s="12">
        <v>1</v>
      </c>
      <c r="AF45" s="12"/>
      <c r="AG45" s="12"/>
      <c r="AH45" s="12"/>
      <c r="AI45" s="12">
        <v>1</v>
      </c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7">
        <f t="shared" si="8"/>
        <v>2</v>
      </c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>
        <v>1</v>
      </c>
      <c r="BU45" s="11"/>
      <c r="BV45" s="11"/>
      <c r="BW45" s="11"/>
      <c r="BX45" s="11">
        <v>5</v>
      </c>
      <c r="BY45" s="11">
        <v>4</v>
      </c>
      <c r="BZ45" s="11"/>
      <c r="CA45" s="11"/>
      <c r="CB45" s="11"/>
      <c r="CC45" s="11"/>
      <c r="CD45" s="84">
        <f t="shared" si="2"/>
        <v>10</v>
      </c>
      <c r="CE45" s="48"/>
      <c r="CF45" s="49"/>
      <c r="CG45" s="49"/>
      <c r="CH45" s="49"/>
      <c r="CI45" s="48"/>
      <c r="CJ45" s="49"/>
      <c r="CK45" s="49"/>
      <c r="CL45" s="49"/>
      <c r="CM45" s="49"/>
      <c r="CN45" s="49"/>
      <c r="CO45" s="49"/>
      <c r="CP45" s="49"/>
      <c r="CQ45" s="48"/>
      <c r="CR45" s="49"/>
      <c r="CS45" s="49"/>
      <c r="CT45" s="49"/>
      <c r="CU45" s="49"/>
      <c r="CV45" s="49"/>
      <c r="CW45" s="11"/>
      <c r="CX45" s="11"/>
      <c r="CY45" s="11"/>
      <c r="CZ45" s="11"/>
      <c r="DA45" s="11"/>
      <c r="DB45" s="11"/>
      <c r="DC45" s="11"/>
      <c r="DD45" s="11"/>
      <c r="DE45" s="229">
        <f t="shared" si="6"/>
        <v>0</v>
      </c>
      <c r="DF45" s="230"/>
      <c r="DG45" s="95">
        <f t="shared" si="7"/>
        <v>12</v>
      </c>
    </row>
    <row r="46" spans="1:111" ht="33" customHeight="1" thickTop="1" thickBot="1" x14ac:dyDescent="0.25">
      <c r="A46" s="104">
        <v>39</v>
      </c>
      <c r="B46" s="10" t="s">
        <v>189</v>
      </c>
      <c r="C46" s="9" t="str">
        <f>'S.O.'!B41</f>
        <v>Fideicomiso de Recuperación Crediticia de la Ciudad de México.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1"/>
      <c r="T46" s="11"/>
      <c r="U46" s="11"/>
      <c r="V46" s="17">
        <f t="shared" si="5"/>
        <v>0</v>
      </c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>
        <v>1</v>
      </c>
      <c r="AH46" s="12"/>
      <c r="AI46" s="12"/>
      <c r="AJ46" s="12"/>
      <c r="AK46" s="12">
        <v>1</v>
      </c>
      <c r="AL46" s="12"/>
      <c r="AM46" s="12"/>
      <c r="AN46" s="12"/>
      <c r="AO46" s="12"/>
      <c r="AP46" s="12"/>
      <c r="AQ46" s="12"/>
      <c r="AR46" s="12">
        <v>1</v>
      </c>
      <c r="AS46" s="12"/>
      <c r="AT46" s="12"/>
      <c r="AU46" s="12">
        <v>1</v>
      </c>
      <c r="AV46" s="12"/>
      <c r="AW46" s="12"/>
      <c r="AX46" s="12">
        <v>1</v>
      </c>
      <c r="AY46" s="17">
        <f t="shared" si="8"/>
        <v>5</v>
      </c>
      <c r="AZ46" s="11"/>
      <c r="BA46" s="11"/>
      <c r="BB46" s="11"/>
      <c r="BC46" s="11">
        <v>1</v>
      </c>
      <c r="BD46" s="11">
        <v>1</v>
      </c>
      <c r="BE46" s="11">
        <v>1</v>
      </c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>
        <v>1</v>
      </c>
      <c r="BX46" s="11"/>
      <c r="BY46" s="11"/>
      <c r="BZ46" s="11"/>
      <c r="CA46" s="11"/>
      <c r="CB46" s="11"/>
      <c r="CC46" s="11"/>
      <c r="CD46" s="84">
        <f t="shared" si="2"/>
        <v>4</v>
      </c>
      <c r="CE46" s="48"/>
      <c r="CF46" s="49"/>
      <c r="CG46" s="49"/>
      <c r="CH46" s="49"/>
      <c r="CI46" s="48"/>
      <c r="CJ46" s="49"/>
      <c r="CK46" s="49"/>
      <c r="CL46" s="49"/>
      <c r="CM46" s="49"/>
      <c r="CN46" s="49"/>
      <c r="CO46" s="49"/>
      <c r="CP46" s="49"/>
      <c r="CQ46" s="48"/>
      <c r="CR46" s="49"/>
      <c r="CS46" s="49"/>
      <c r="CT46" s="49"/>
      <c r="CU46" s="49"/>
      <c r="CV46" s="49"/>
      <c r="CW46" s="11"/>
      <c r="CX46" s="11"/>
      <c r="CY46" s="11"/>
      <c r="CZ46" s="11"/>
      <c r="DA46" s="11"/>
      <c r="DB46" s="11"/>
      <c r="DC46" s="11"/>
      <c r="DD46" s="11"/>
      <c r="DE46" s="229">
        <f t="shared" si="6"/>
        <v>0</v>
      </c>
      <c r="DF46" s="230"/>
      <c r="DG46" s="95">
        <f t="shared" si="7"/>
        <v>9</v>
      </c>
    </row>
    <row r="47" spans="1:111" ht="33" customHeight="1" thickTop="1" thickBot="1" x14ac:dyDescent="0.25">
      <c r="A47" s="104">
        <v>40</v>
      </c>
      <c r="B47" s="10" t="s">
        <v>189</v>
      </c>
      <c r="C47" s="9" t="str">
        <f>'S.O.'!B42</f>
        <v>Fideicomiso Educación Garantizada de la Ciudad de México.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>
        <v>1</v>
      </c>
      <c r="R47" s="12"/>
      <c r="S47" s="11">
        <v>1</v>
      </c>
      <c r="T47" s="11"/>
      <c r="U47" s="11"/>
      <c r="V47" s="17">
        <f t="shared" si="5"/>
        <v>2</v>
      </c>
      <c r="W47" s="12"/>
      <c r="X47" s="12"/>
      <c r="Y47" s="12"/>
      <c r="Z47" s="12"/>
      <c r="AA47" s="12"/>
      <c r="AB47" s="12"/>
      <c r="AC47" s="12"/>
      <c r="AD47" s="12"/>
      <c r="AE47" s="12">
        <v>1</v>
      </c>
      <c r="AF47" s="12">
        <v>1</v>
      </c>
      <c r="AG47" s="12">
        <v>1</v>
      </c>
      <c r="AH47" s="12"/>
      <c r="AI47" s="12">
        <v>3</v>
      </c>
      <c r="AJ47" s="12"/>
      <c r="AK47" s="12">
        <v>2</v>
      </c>
      <c r="AL47" s="12">
        <v>1</v>
      </c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7">
        <f t="shared" si="8"/>
        <v>9</v>
      </c>
      <c r="AZ47" s="11"/>
      <c r="BA47" s="11"/>
      <c r="BB47" s="11"/>
      <c r="BC47" s="11"/>
      <c r="BD47" s="11">
        <v>1</v>
      </c>
      <c r="BE47" s="11"/>
      <c r="BF47" s="11"/>
      <c r="BG47" s="11"/>
      <c r="BH47" s="11"/>
      <c r="BI47" s="11"/>
      <c r="BJ47" s="11"/>
      <c r="BK47" s="11"/>
      <c r="BL47" s="11">
        <v>1</v>
      </c>
      <c r="BM47" s="11"/>
      <c r="BN47" s="11">
        <v>1</v>
      </c>
      <c r="BO47" s="11"/>
      <c r="BP47" s="11">
        <v>1</v>
      </c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84">
        <f t="shared" si="2"/>
        <v>4</v>
      </c>
      <c r="CE47" s="48"/>
      <c r="CF47" s="49"/>
      <c r="CG47" s="49"/>
      <c r="CH47" s="49"/>
      <c r="CI47" s="48"/>
      <c r="CJ47" s="49"/>
      <c r="CK47" s="49"/>
      <c r="CL47" s="49"/>
      <c r="CM47" s="49"/>
      <c r="CN47" s="49"/>
      <c r="CO47" s="49">
        <v>1</v>
      </c>
      <c r="CP47" s="49">
        <v>1</v>
      </c>
      <c r="CQ47" s="48"/>
      <c r="CR47" s="49"/>
      <c r="CS47" s="49"/>
      <c r="CT47" s="49"/>
      <c r="CU47" s="49">
        <v>1</v>
      </c>
      <c r="CV47" s="49"/>
      <c r="CW47" s="11"/>
      <c r="CX47" s="11"/>
      <c r="CY47" s="11"/>
      <c r="CZ47" s="11">
        <v>1</v>
      </c>
      <c r="DA47" s="11"/>
      <c r="DB47" s="11"/>
      <c r="DC47" s="11"/>
      <c r="DD47" s="11">
        <v>1</v>
      </c>
      <c r="DE47" s="229">
        <f t="shared" si="6"/>
        <v>5</v>
      </c>
      <c r="DF47" s="230"/>
      <c r="DG47" s="95">
        <f t="shared" si="7"/>
        <v>20</v>
      </c>
    </row>
    <row r="48" spans="1:111" ht="33" customHeight="1" thickTop="1" thickBot="1" x14ac:dyDescent="0.25">
      <c r="A48" s="104">
        <v>41</v>
      </c>
      <c r="B48" s="10" t="s">
        <v>190</v>
      </c>
      <c r="C48" s="9" t="str">
        <f>'S.O.'!B43</f>
        <v>Fideicomiso Fondo para el Desarrollo Económico y Social de la Ciudad de México.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1"/>
      <c r="T48" s="11"/>
      <c r="U48" s="11"/>
      <c r="V48" s="17">
        <f t="shared" si="5"/>
        <v>0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>
        <v>1</v>
      </c>
      <c r="AQ48" s="12"/>
      <c r="AR48" s="12">
        <v>1</v>
      </c>
      <c r="AS48" s="12"/>
      <c r="AT48" s="12">
        <v>1</v>
      </c>
      <c r="AU48" s="12"/>
      <c r="AV48" s="12">
        <v>2</v>
      </c>
      <c r="AW48" s="12"/>
      <c r="AX48" s="12"/>
      <c r="AY48" s="17">
        <f t="shared" si="8"/>
        <v>5</v>
      </c>
      <c r="AZ48" s="11"/>
      <c r="BA48" s="11"/>
      <c r="BB48" s="11"/>
      <c r="BC48" s="11"/>
      <c r="BD48" s="11"/>
      <c r="BE48" s="11"/>
      <c r="BF48" s="11">
        <v>1</v>
      </c>
      <c r="BG48" s="11"/>
      <c r="BH48" s="11"/>
      <c r="BI48" s="11"/>
      <c r="BJ48" s="11">
        <v>1</v>
      </c>
      <c r="BK48" s="11"/>
      <c r="BL48" s="11"/>
      <c r="BM48" s="11"/>
      <c r="BN48" s="11">
        <v>1</v>
      </c>
      <c r="BO48" s="11"/>
      <c r="BP48" s="11"/>
      <c r="BQ48" s="11"/>
      <c r="BR48" s="11">
        <v>1</v>
      </c>
      <c r="BS48" s="11">
        <v>1</v>
      </c>
      <c r="BT48" s="11"/>
      <c r="BU48" s="11"/>
      <c r="BV48" s="11"/>
      <c r="BW48" s="11"/>
      <c r="BX48" s="11">
        <v>1</v>
      </c>
      <c r="BY48" s="11">
        <v>1</v>
      </c>
      <c r="BZ48" s="11">
        <v>1</v>
      </c>
      <c r="CA48" s="11">
        <v>1</v>
      </c>
      <c r="CB48" s="11"/>
      <c r="CC48" s="11"/>
      <c r="CD48" s="84">
        <f t="shared" si="2"/>
        <v>9</v>
      </c>
      <c r="CE48" s="48">
        <v>1</v>
      </c>
      <c r="CF48" s="49"/>
      <c r="CG48" s="49"/>
      <c r="CH48" s="49"/>
      <c r="CI48" s="48">
        <v>1</v>
      </c>
      <c r="CJ48" s="49"/>
      <c r="CK48" s="49">
        <v>1</v>
      </c>
      <c r="CL48" s="49"/>
      <c r="CM48" s="49"/>
      <c r="CN48" s="49"/>
      <c r="CO48" s="49"/>
      <c r="CP48" s="49"/>
      <c r="CQ48" s="48"/>
      <c r="CR48" s="49"/>
      <c r="CS48" s="49">
        <v>2</v>
      </c>
      <c r="CT48" s="49"/>
      <c r="CU48" s="49"/>
      <c r="CV48" s="49"/>
      <c r="CW48" s="11"/>
      <c r="CX48" s="11"/>
      <c r="CY48" s="11">
        <v>1</v>
      </c>
      <c r="CZ48" s="11">
        <v>1</v>
      </c>
      <c r="DA48" s="11">
        <v>1</v>
      </c>
      <c r="DB48" s="11">
        <v>1</v>
      </c>
      <c r="DC48" s="11">
        <v>2</v>
      </c>
      <c r="DD48" s="11">
        <v>2</v>
      </c>
      <c r="DE48" s="229">
        <f t="shared" si="6"/>
        <v>13</v>
      </c>
      <c r="DF48" s="230"/>
      <c r="DG48" s="95">
        <f t="shared" si="7"/>
        <v>27</v>
      </c>
    </row>
    <row r="49" spans="1:111" ht="33" customHeight="1" thickTop="1" thickBot="1" x14ac:dyDescent="0.25">
      <c r="A49" s="104">
        <v>42</v>
      </c>
      <c r="B49" s="10"/>
      <c r="C49" s="9" t="str">
        <f>'S.O.'!B44</f>
        <v>Fideicomiso Museo de Arte Popular Mexicano.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1"/>
      <c r="T49" s="11"/>
      <c r="U49" s="11"/>
      <c r="V49" s="17">
        <f t="shared" si="5"/>
        <v>0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7">
        <f t="shared" si="8"/>
        <v>0</v>
      </c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84">
        <f t="shared" si="2"/>
        <v>0</v>
      </c>
      <c r="CE49" s="48"/>
      <c r="CF49" s="49"/>
      <c r="CG49" s="49"/>
      <c r="CH49" s="49"/>
      <c r="CI49" s="48"/>
      <c r="CJ49" s="49"/>
      <c r="CK49" s="49"/>
      <c r="CL49" s="49"/>
      <c r="CM49" s="49"/>
      <c r="CN49" s="49"/>
      <c r="CO49" s="49"/>
      <c r="CP49" s="49"/>
      <c r="CQ49" s="48"/>
      <c r="CR49" s="49"/>
      <c r="CS49" s="49"/>
      <c r="CT49" s="49"/>
      <c r="CU49" s="49"/>
      <c r="CV49" s="49"/>
      <c r="CW49" s="11"/>
      <c r="CX49" s="11"/>
      <c r="CY49" s="11"/>
      <c r="CZ49" s="11"/>
      <c r="DA49" s="11"/>
      <c r="DB49" s="11"/>
      <c r="DC49" s="11"/>
      <c r="DD49" s="11"/>
      <c r="DE49" s="229">
        <f t="shared" si="6"/>
        <v>0</v>
      </c>
      <c r="DF49" s="230"/>
      <c r="DG49" s="95">
        <f t="shared" si="7"/>
        <v>0</v>
      </c>
    </row>
    <row r="50" spans="1:111" ht="33" customHeight="1" thickTop="1" thickBot="1" x14ac:dyDescent="0.25">
      <c r="A50" s="104">
        <v>43</v>
      </c>
      <c r="B50" s="10" t="s">
        <v>184</v>
      </c>
      <c r="C50" s="9" t="str">
        <f>'S.O.'!B45</f>
        <v>Fideicomiso Museo del Estanquillo.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1"/>
      <c r="T50" s="11"/>
      <c r="U50" s="11">
        <v>1</v>
      </c>
      <c r="V50" s="17">
        <f t="shared" si="5"/>
        <v>1</v>
      </c>
      <c r="W50" s="12"/>
      <c r="X50" s="12">
        <v>1</v>
      </c>
      <c r="Y50" s="12"/>
      <c r="Z50" s="12"/>
      <c r="AA50" s="12"/>
      <c r="AB50" s="12">
        <v>1</v>
      </c>
      <c r="AC50" s="12"/>
      <c r="AD50" s="12">
        <v>1</v>
      </c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7">
        <f t="shared" si="8"/>
        <v>3</v>
      </c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84">
        <f t="shared" si="2"/>
        <v>0</v>
      </c>
      <c r="CE50" s="48"/>
      <c r="CF50" s="49"/>
      <c r="CG50" s="49"/>
      <c r="CH50" s="49"/>
      <c r="CI50" s="48"/>
      <c r="CJ50" s="49"/>
      <c r="CK50" s="49"/>
      <c r="CL50" s="49"/>
      <c r="CM50" s="49"/>
      <c r="CN50" s="49"/>
      <c r="CO50" s="49"/>
      <c r="CP50" s="49"/>
      <c r="CQ50" s="48"/>
      <c r="CR50" s="49"/>
      <c r="CS50" s="49"/>
      <c r="CT50" s="49"/>
      <c r="CU50" s="49"/>
      <c r="CV50" s="49"/>
      <c r="CW50" s="11"/>
      <c r="CX50" s="11"/>
      <c r="CY50" s="11"/>
      <c r="CZ50" s="11"/>
      <c r="DA50" s="11"/>
      <c r="DB50" s="11"/>
      <c r="DC50" s="11"/>
      <c r="DD50" s="11"/>
      <c r="DE50" s="229">
        <f t="shared" si="6"/>
        <v>0</v>
      </c>
      <c r="DF50" s="230"/>
      <c r="DG50" s="95">
        <f t="shared" si="7"/>
        <v>4</v>
      </c>
    </row>
    <row r="51" spans="1:111" ht="33" customHeight="1" thickTop="1" thickBot="1" x14ac:dyDescent="0.25">
      <c r="A51" s="104">
        <v>44</v>
      </c>
      <c r="B51" s="10" t="s">
        <v>184</v>
      </c>
      <c r="C51" s="9" t="str">
        <f>'S.O.'!B46</f>
        <v>Fideicomiso para el Fondo de Promoción para el Financiamiento del Transporte Público.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1"/>
      <c r="T51" s="11"/>
      <c r="U51" s="11"/>
      <c r="V51" s="17">
        <f t="shared" si="5"/>
        <v>0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7">
        <f t="shared" si="8"/>
        <v>0</v>
      </c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84">
        <f t="shared" si="2"/>
        <v>0</v>
      </c>
      <c r="CE51" s="48"/>
      <c r="CF51" s="49"/>
      <c r="CG51" s="49"/>
      <c r="CH51" s="49"/>
      <c r="CI51" s="48"/>
      <c r="CJ51" s="49"/>
      <c r="CK51" s="49"/>
      <c r="CL51" s="49"/>
      <c r="CM51" s="49"/>
      <c r="CN51" s="49"/>
      <c r="CO51" s="49"/>
      <c r="CP51" s="49"/>
      <c r="CQ51" s="48"/>
      <c r="CR51" s="49"/>
      <c r="CS51" s="49"/>
      <c r="CT51" s="49"/>
      <c r="CU51" s="49"/>
      <c r="CV51" s="49"/>
      <c r="CW51" s="11"/>
      <c r="CX51" s="11"/>
      <c r="CY51" s="11"/>
      <c r="CZ51" s="11"/>
      <c r="DA51" s="11"/>
      <c r="DB51" s="11"/>
      <c r="DC51" s="11"/>
      <c r="DD51" s="11"/>
      <c r="DE51" s="229">
        <f t="shared" si="6"/>
        <v>0</v>
      </c>
      <c r="DF51" s="230"/>
      <c r="DG51" s="95">
        <f t="shared" si="7"/>
        <v>0</v>
      </c>
    </row>
    <row r="52" spans="1:111" ht="33" customHeight="1" thickTop="1" thickBot="1" x14ac:dyDescent="0.25">
      <c r="A52" s="104">
        <v>45</v>
      </c>
      <c r="B52" s="10" t="s">
        <v>184</v>
      </c>
      <c r="C52" s="9" t="str">
        <f>'S.O.'!B47</f>
        <v>Fideicomiso para la Promoción y Desarrollo del Cine Mexicano de la Ciudad de México.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1">
        <v>1</v>
      </c>
      <c r="U52" s="11"/>
      <c r="V52" s="17">
        <f t="shared" si="5"/>
        <v>1</v>
      </c>
      <c r="W52" s="12"/>
      <c r="X52" s="12"/>
      <c r="Y52" s="12"/>
      <c r="Z52" s="12"/>
      <c r="AA52" s="12">
        <v>1</v>
      </c>
      <c r="AB52" s="12"/>
      <c r="AC52" s="12"/>
      <c r="AD52" s="12"/>
      <c r="AE52" s="12">
        <v>1</v>
      </c>
      <c r="AF52" s="12"/>
      <c r="AG52" s="12"/>
      <c r="AH52" s="12"/>
      <c r="AI52" s="12">
        <v>1</v>
      </c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7">
        <f t="shared" si="8"/>
        <v>3</v>
      </c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>
        <v>1</v>
      </c>
      <c r="BU52" s="11"/>
      <c r="BV52" s="11"/>
      <c r="BW52" s="11"/>
      <c r="BX52" s="11"/>
      <c r="BY52" s="11"/>
      <c r="BZ52" s="11">
        <v>2</v>
      </c>
      <c r="CA52" s="11"/>
      <c r="CB52" s="11"/>
      <c r="CC52" s="11"/>
      <c r="CD52" s="84">
        <f t="shared" si="2"/>
        <v>3</v>
      </c>
      <c r="CE52" s="48"/>
      <c r="CF52" s="49"/>
      <c r="CG52" s="49"/>
      <c r="CH52" s="49"/>
      <c r="CI52" s="48"/>
      <c r="CJ52" s="49"/>
      <c r="CK52" s="49"/>
      <c r="CL52" s="49"/>
      <c r="CM52" s="49"/>
      <c r="CN52" s="49"/>
      <c r="CO52" s="49"/>
      <c r="CP52" s="49"/>
      <c r="CQ52" s="48"/>
      <c r="CR52" s="49"/>
      <c r="CS52" s="49"/>
      <c r="CT52" s="49"/>
      <c r="CU52" s="49"/>
      <c r="CV52" s="49"/>
      <c r="CW52" s="11"/>
      <c r="CX52" s="11"/>
      <c r="CY52" s="11"/>
      <c r="CZ52" s="11"/>
      <c r="DA52" s="11"/>
      <c r="DB52" s="11"/>
      <c r="DC52" s="11"/>
      <c r="DD52" s="11"/>
      <c r="DE52" s="229">
        <f t="shared" si="6"/>
        <v>0</v>
      </c>
      <c r="DF52" s="230"/>
      <c r="DG52" s="95">
        <f t="shared" si="7"/>
        <v>7</v>
      </c>
    </row>
    <row r="53" spans="1:111" ht="33" customHeight="1" thickTop="1" thickBot="1" x14ac:dyDescent="0.25">
      <c r="A53" s="104">
        <v>46</v>
      </c>
      <c r="B53" s="10" t="s">
        <v>184</v>
      </c>
      <c r="C53" s="9" t="str">
        <f>'S.O.'!B48</f>
        <v>Fideicomiso para la Reconstrucción Integral de la Ciudad de México.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1"/>
      <c r="T53" s="11"/>
      <c r="U53" s="11"/>
      <c r="V53" s="17">
        <f t="shared" si="5"/>
        <v>0</v>
      </c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7">
        <f t="shared" si="8"/>
        <v>0</v>
      </c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>
        <v>1</v>
      </c>
      <c r="BZ53" s="11"/>
      <c r="CA53" s="11"/>
      <c r="CB53" s="11"/>
      <c r="CC53" s="11"/>
      <c r="CD53" s="84">
        <f t="shared" si="2"/>
        <v>1</v>
      </c>
      <c r="CE53" s="48"/>
      <c r="CF53" s="49"/>
      <c r="CG53" s="49"/>
      <c r="CH53" s="49">
        <v>1</v>
      </c>
      <c r="CI53" s="48"/>
      <c r="CJ53" s="49"/>
      <c r="CK53" s="49"/>
      <c r="CL53" s="49"/>
      <c r="CM53" s="49"/>
      <c r="CN53" s="49"/>
      <c r="CO53" s="49"/>
      <c r="CP53" s="49"/>
      <c r="CQ53" s="48"/>
      <c r="CR53" s="49"/>
      <c r="CS53" s="49"/>
      <c r="CT53" s="49"/>
      <c r="CU53" s="49"/>
      <c r="CV53" s="49"/>
      <c r="CW53" s="11"/>
      <c r="CX53" s="11"/>
      <c r="CY53" s="11">
        <v>1</v>
      </c>
      <c r="CZ53" s="11"/>
      <c r="DA53" s="11"/>
      <c r="DB53" s="11"/>
      <c r="DC53" s="11"/>
      <c r="DD53" s="11"/>
      <c r="DE53" s="229">
        <f t="shared" si="6"/>
        <v>2</v>
      </c>
      <c r="DF53" s="230"/>
      <c r="DG53" s="95">
        <f t="shared" si="7"/>
        <v>3</v>
      </c>
    </row>
    <row r="54" spans="1:111" ht="33" customHeight="1" thickTop="1" thickBot="1" x14ac:dyDescent="0.25">
      <c r="A54" s="104">
        <v>47</v>
      </c>
      <c r="B54" s="10" t="s">
        <v>184</v>
      </c>
      <c r="C54" s="9" t="str">
        <f>'S.O.'!B49</f>
        <v>Fideicomiso Público del Fondo de Apoyo a la Procuración de Justicia de la Ciudad de México.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1"/>
      <c r="T54" s="11"/>
      <c r="U54" s="11"/>
      <c r="V54" s="17">
        <f t="shared" si="5"/>
        <v>0</v>
      </c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7">
        <f t="shared" si="8"/>
        <v>0</v>
      </c>
      <c r="AZ54" s="11"/>
      <c r="BA54" s="11"/>
      <c r="BB54" s="11"/>
      <c r="BC54" s="11"/>
      <c r="BD54" s="11"/>
      <c r="BE54" s="11"/>
      <c r="BF54" s="11"/>
      <c r="BG54" s="11">
        <v>1</v>
      </c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>
        <v>1</v>
      </c>
      <c r="BT54" s="11"/>
      <c r="BU54" s="11"/>
      <c r="BV54" s="11"/>
      <c r="BW54" s="11"/>
      <c r="BX54" s="11"/>
      <c r="BY54" s="11"/>
      <c r="BZ54" s="11"/>
      <c r="CA54" s="11">
        <v>1</v>
      </c>
      <c r="CB54" s="11"/>
      <c r="CC54" s="11"/>
      <c r="CD54" s="84">
        <f t="shared" si="2"/>
        <v>3</v>
      </c>
      <c r="CE54" s="48"/>
      <c r="CF54" s="49"/>
      <c r="CG54" s="49"/>
      <c r="CH54" s="49"/>
      <c r="CI54" s="48"/>
      <c r="CJ54" s="49"/>
      <c r="CK54" s="49"/>
      <c r="CL54" s="49"/>
      <c r="CM54" s="49"/>
      <c r="CN54" s="49"/>
      <c r="CO54" s="49"/>
      <c r="CP54" s="49"/>
      <c r="CQ54" s="48"/>
      <c r="CR54" s="49"/>
      <c r="CS54" s="49"/>
      <c r="CT54" s="49"/>
      <c r="CU54" s="49"/>
      <c r="CV54" s="49"/>
      <c r="CW54" s="11"/>
      <c r="CX54" s="11"/>
      <c r="CY54" s="11"/>
      <c r="CZ54" s="11"/>
      <c r="DA54" s="11"/>
      <c r="DB54" s="11"/>
      <c r="DC54" s="11"/>
      <c r="DD54" s="11"/>
      <c r="DE54" s="229">
        <f t="shared" si="6"/>
        <v>0</v>
      </c>
      <c r="DF54" s="230"/>
      <c r="DG54" s="95">
        <f t="shared" si="7"/>
        <v>3</v>
      </c>
    </row>
    <row r="55" spans="1:111" ht="33" customHeight="1" thickTop="1" thickBot="1" x14ac:dyDescent="0.25">
      <c r="A55" s="104">
        <v>48</v>
      </c>
      <c r="B55" s="10" t="s">
        <v>184</v>
      </c>
      <c r="C55" s="9" t="str">
        <f>'S.O.'!B50</f>
        <v>Fondo Ambiental Público de la Ciudad de México.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1"/>
      <c r="T55" s="11"/>
      <c r="U55" s="11"/>
      <c r="V55" s="17">
        <f t="shared" si="5"/>
        <v>0</v>
      </c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7">
        <f t="shared" si="8"/>
        <v>0</v>
      </c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84">
        <f t="shared" si="2"/>
        <v>0</v>
      </c>
      <c r="CE55" s="48"/>
      <c r="CF55" s="49"/>
      <c r="CG55" s="49"/>
      <c r="CH55" s="49"/>
      <c r="CI55" s="48"/>
      <c r="CJ55" s="49"/>
      <c r="CK55" s="49"/>
      <c r="CL55" s="49"/>
      <c r="CM55" s="49"/>
      <c r="CN55" s="49"/>
      <c r="CO55" s="49"/>
      <c r="CP55" s="49"/>
      <c r="CQ55" s="48"/>
      <c r="CR55" s="49"/>
      <c r="CS55" s="49"/>
      <c r="CT55" s="49"/>
      <c r="CU55" s="49"/>
      <c r="CV55" s="49"/>
      <c r="CW55" s="11"/>
      <c r="CX55" s="11"/>
      <c r="CY55" s="11"/>
      <c r="CZ55" s="11"/>
      <c r="DA55" s="11"/>
      <c r="DB55" s="11"/>
      <c r="DC55" s="11"/>
      <c r="DD55" s="11"/>
      <c r="DE55" s="229">
        <f t="shared" si="6"/>
        <v>0</v>
      </c>
      <c r="DF55" s="230"/>
      <c r="DG55" s="95">
        <f t="shared" si="7"/>
        <v>0</v>
      </c>
    </row>
    <row r="56" spans="1:111" ht="33" customHeight="1" thickTop="1" thickBot="1" x14ac:dyDescent="0.25">
      <c r="A56" s="104">
        <v>49</v>
      </c>
      <c r="B56" s="10" t="s">
        <v>184</v>
      </c>
      <c r="C56" s="9" t="str">
        <f>'S.O.'!B51</f>
        <v>Fondo de Desarrollo Económico de la Ciudad de México.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1"/>
      <c r="T56" s="11"/>
      <c r="U56" s="11"/>
      <c r="V56" s="17">
        <f t="shared" si="5"/>
        <v>0</v>
      </c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>
        <v>1</v>
      </c>
      <c r="AH56" s="12"/>
      <c r="AI56" s="12"/>
      <c r="AJ56" s="12"/>
      <c r="AK56" s="12"/>
      <c r="AL56" s="12"/>
      <c r="AM56" s="12">
        <v>1</v>
      </c>
      <c r="AN56" s="12">
        <v>1</v>
      </c>
      <c r="AO56" s="12"/>
      <c r="AP56" s="12"/>
      <c r="AQ56" s="12">
        <v>1</v>
      </c>
      <c r="AR56" s="12"/>
      <c r="AS56" s="12"/>
      <c r="AT56" s="12"/>
      <c r="AU56" s="12">
        <v>1</v>
      </c>
      <c r="AV56" s="12"/>
      <c r="AW56" s="12"/>
      <c r="AX56" s="12"/>
      <c r="AY56" s="17">
        <f t="shared" si="8"/>
        <v>5</v>
      </c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>
        <v>1</v>
      </c>
      <c r="BS56" s="11"/>
      <c r="BT56" s="11">
        <v>2</v>
      </c>
      <c r="BU56" s="11"/>
      <c r="BV56" s="11"/>
      <c r="BW56" s="11"/>
      <c r="BX56" s="11">
        <v>3</v>
      </c>
      <c r="BY56" s="11"/>
      <c r="BZ56" s="11">
        <v>3</v>
      </c>
      <c r="CA56" s="11"/>
      <c r="CB56" s="11">
        <v>1</v>
      </c>
      <c r="CC56" s="11"/>
      <c r="CD56" s="84">
        <f t="shared" si="2"/>
        <v>10</v>
      </c>
      <c r="CE56" s="48"/>
      <c r="CF56" s="49"/>
      <c r="CG56" s="49"/>
      <c r="CH56" s="49"/>
      <c r="CI56" s="48"/>
      <c r="CJ56" s="49"/>
      <c r="CK56" s="49"/>
      <c r="CL56" s="49"/>
      <c r="CM56" s="49">
        <v>1</v>
      </c>
      <c r="CN56" s="49"/>
      <c r="CO56" s="49"/>
      <c r="CP56" s="49"/>
      <c r="CQ56" s="48"/>
      <c r="CR56" s="49"/>
      <c r="CS56" s="49"/>
      <c r="CT56" s="49"/>
      <c r="CU56" s="49"/>
      <c r="CV56" s="49"/>
      <c r="CW56" s="11"/>
      <c r="CX56" s="11"/>
      <c r="CY56" s="11">
        <v>1</v>
      </c>
      <c r="CZ56" s="11"/>
      <c r="DA56" s="11">
        <v>1</v>
      </c>
      <c r="DB56" s="11"/>
      <c r="DC56" s="11">
        <v>1</v>
      </c>
      <c r="DD56" s="11"/>
      <c r="DE56" s="229">
        <f t="shared" si="6"/>
        <v>4</v>
      </c>
      <c r="DF56" s="230"/>
      <c r="DG56" s="95">
        <f t="shared" si="7"/>
        <v>19</v>
      </c>
    </row>
    <row r="57" spans="1:111" ht="33" customHeight="1" thickTop="1" thickBot="1" x14ac:dyDescent="0.25">
      <c r="A57" s="104">
        <v>50</v>
      </c>
      <c r="B57" s="10"/>
      <c r="C57" s="9" t="s">
        <v>50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1"/>
      <c r="T57" s="11"/>
      <c r="U57" s="11"/>
      <c r="V57" s="17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7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84">
        <f t="shared" si="2"/>
        <v>0</v>
      </c>
      <c r="CE57" s="48"/>
      <c r="CF57" s="49"/>
      <c r="CG57" s="49"/>
      <c r="CH57" s="49"/>
      <c r="CI57" s="48"/>
      <c r="CJ57" s="49"/>
      <c r="CK57" s="49"/>
      <c r="CL57" s="49"/>
      <c r="CM57" s="49"/>
      <c r="CN57" s="49"/>
      <c r="CO57" s="49"/>
      <c r="CP57" s="49"/>
      <c r="CQ57" s="48"/>
      <c r="CR57" s="49"/>
      <c r="CS57" s="49"/>
      <c r="CT57" s="49"/>
      <c r="CU57" s="49"/>
      <c r="CV57" s="49"/>
      <c r="CW57" s="11"/>
      <c r="CX57" s="11"/>
      <c r="CY57" s="11"/>
      <c r="CZ57" s="11"/>
      <c r="DA57" s="11"/>
      <c r="DB57" s="11"/>
      <c r="DC57" s="11"/>
      <c r="DD57" s="11"/>
      <c r="DE57" s="229">
        <f t="shared" ref="DE57" si="9">SUM(CE57:DD57)</f>
        <v>0</v>
      </c>
      <c r="DF57" s="230"/>
      <c r="DG57" s="95">
        <f t="shared" si="7"/>
        <v>0</v>
      </c>
    </row>
    <row r="58" spans="1:111" ht="33" customHeight="1" thickTop="1" thickBot="1" x14ac:dyDescent="0.25">
      <c r="A58" s="104">
        <v>51</v>
      </c>
      <c r="B58" s="10" t="s">
        <v>184</v>
      </c>
      <c r="C58" s="9" t="str">
        <f>'S.O.'!B53</f>
        <v>Fondo Mixto de Promoción Turística de la Ciudad de México.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1"/>
      <c r="T58" s="11"/>
      <c r="U58" s="11"/>
      <c r="V58" s="17">
        <f t="shared" si="5"/>
        <v>0</v>
      </c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7">
        <f t="shared" si="8"/>
        <v>0</v>
      </c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84">
        <f t="shared" si="2"/>
        <v>0</v>
      </c>
      <c r="CE58" s="48"/>
      <c r="CF58" s="49"/>
      <c r="CG58" s="49"/>
      <c r="CH58" s="49"/>
      <c r="CI58" s="48"/>
      <c r="CJ58" s="49"/>
      <c r="CK58" s="49"/>
      <c r="CL58" s="49"/>
      <c r="CM58" s="49"/>
      <c r="CN58" s="49"/>
      <c r="CO58" s="49"/>
      <c r="CP58" s="49"/>
      <c r="CQ58" s="48"/>
      <c r="CR58" s="49"/>
      <c r="CS58" s="49"/>
      <c r="CT58" s="49"/>
      <c r="CU58" s="49"/>
      <c r="CV58" s="49"/>
      <c r="CW58" s="11"/>
      <c r="CX58" s="11"/>
      <c r="CY58" s="11"/>
      <c r="CZ58" s="11"/>
      <c r="DA58" s="11"/>
      <c r="DB58" s="11"/>
      <c r="DC58" s="11"/>
      <c r="DD58" s="11"/>
      <c r="DE58" s="229">
        <f t="shared" si="6"/>
        <v>0</v>
      </c>
      <c r="DF58" s="230"/>
      <c r="DG58" s="95">
        <f t="shared" si="7"/>
        <v>0</v>
      </c>
    </row>
    <row r="59" spans="1:111" ht="33" customHeight="1" thickTop="1" thickBot="1" x14ac:dyDescent="0.25">
      <c r="A59" s="104">
        <v>52</v>
      </c>
      <c r="B59" s="10" t="s">
        <v>184</v>
      </c>
      <c r="C59" s="9" t="str">
        <f>'S.O.'!B54</f>
        <v>Fondo para el Desarrollo Social de la Ciudad de México.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1"/>
      <c r="T59" s="11"/>
      <c r="U59" s="11"/>
      <c r="V59" s="17">
        <f t="shared" si="5"/>
        <v>0</v>
      </c>
      <c r="W59" s="12">
        <v>2</v>
      </c>
      <c r="X59" s="12"/>
      <c r="Y59" s="12"/>
      <c r="Z59" s="12">
        <v>1</v>
      </c>
      <c r="AA59" s="12"/>
      <c r="AB59" s="12">
        <v>1</v>
      </c>
      <c r="AC59" s="12">
        <v>1</v>
      </c>
      <c r="AD59" s="12"/>
      <c r="AE59" s="12"/>
      <c r="AF59" s="12"/>
      <c r="AG59" s="12">
        <v>8</v>
      </c>
      <c r="AH59" s="12">
        <v>4</v>
      </c>
      <c r="AI59" s="12"/>
      <c r="AJ59" s="12"/>
      <c r="AK59" s="12">
        <v>7</v>
      </c>
      <c r="AL59" s="12">
        <v>5</v>
      </c>
      <c r="AM59" s="12">
        <v>3</v>
      </c>
      <c r="AN59" s="12">
        <v>5</v>
      </c>
      <c r="AO59" s="12">
        <v>1</v>
      </c>
      <c r="AP59" s="12">
        <v>2</v>
      </c>
      <c r="AQ59" s="12">
        <v>4</v>
      </c>
      <c r="AR59" s="12">
        <v>3</v>
      </c>
      <c r="AS59" s="12">
        <v>1</v>
      </c>
      <c r="AT59" s="12">
        <v>2</v>
      </c>
      <c r="AU59" s="12">
        <v>4</v>
      </c>
      <c r="AV59" s="12">
        <v>4</v>
      </c>
      <c r="AW59" s="12">
        <v>1</v>
      </c>
      <c r="AX59" s="12">
        <v>3</v>
      </c>
      <c r="AY59" s="17">
        <f t="shared" si="8"/>
        <v>62</v>
      </c>
      <c r="AZ59" s="11">
        <v>1</v>
      </c>
      <c r="BA59" s="11"/>
      <c r="BB59" s="11">
        <v>2</v>
      </c>
      <c r="BC59" s="11">
        <v>1</v>
      </c>
      <c r="BD59" s="11">
        <v>1</v>
      </c>
      <c r="BE59" s="11">
        <v>1</v>
      </c>
      <c r="BF59" s="11"/>
      <c r="BG59" s="11"/>
      <c r="BH59" s="11">
        <v>1</v>
      </c>
      <c r="BI59" s="11"/>
      <c r="BJ59" s="11">
        <v>1</v>
      </c>
      <c r="BK59" s="11"/>
      <c r="BL59" s="11"/>
      <c r="BM59" s="11">
        <v>1</v>
      </c>
      <c r="BN59" s="11">
        <v>3</v>
      </c>
      <c r="BO59" s="11">
        <v>1</v>
      </c>
      <c r="BP59" s="11">
        <v>1</v>
      </c>
      <c r="BQ59" s="11">
        <v>1</v>
      </c>
      <c r="BR59" s="11">
        <v>3</v>
      </c>
      <c r="BS59" s="11">
        <v>4</v>
      </c>
      <c r="BT59" s="11">
        <v>4</v>
      </c>
      <c r="BU59" s="11">
        <v>5</v>
      </c>
      <c r="BV59" s="11">
        <v>5</v>
      </c>
      <c r="BW59" s="11">
        <v>1</v>
      </c>
      <c r="BX59" s="11">
        <v>5</v>
      </c>
      <c r="BY59" s="11">
        <v>10</v>
      </c>
      <c r="BZ59" s="11">
        <v>11</v>
      </c>
      <c r="CA59" s="11">
        <v>6</v>
      </c>
      <c r="CB59" s="11">
        <v>1</v>
      </c>
      <c r="CC59" s="11">
        <v>1</v>
      </c>
      <c r="CD59" s="84">
        <f t="shared" si="2"/>
        <v>71</v>
      </c>
      <c r="CE59" s="48">
        <v>4</v>
      </c>
      <c r="CF59" s="49">
        <v>3</v>
      </c>
      <c r="CG59" s="49">
        <v>3</v>
      </c>
      <c r="CH59" s="49">
        <v>1</v>
      </c>
      <c r="CI59" s="48">
        <v>4</v>
      </c>
      <c r="CJ59" s="49">
        <v>4</v>
      </c>
      <c r="CK59" s="49"/>
      <c r="CL59" s="49">
        <v>10</v>
      </c>
      <c r="CM59" s="49">
        <v>12</v>
      </c>
      <c r="CN59" s="49">
        <v>10</v>
      </c>
      <c r="CO59" s="49">
        <v>3</v>
      </c>
      <c r="CP59" s="49">
        <v>3</v>
      </c>
      <c r="CQ59" s="48"/>
      <c r="CR59" s="49"/>
      <c r="CS59" s="49">
        <v>1</v>
      </c>
      <c r="CT59" s="49">
        <v>2</v>
      </c>
      <c r="CU59" s="49">
        <v>4</v>
      </c>
      <c r="CV59" s="49">
        <v>1</v>
      </c>
      <c r="CW59" s="11">
        <v>6</v>
      </c>
      <c r="CX59" s="11"/>
      <c r="CY59" s="11">
        <v>2</v>
      </c>
      <c r="CZ59" s="11">
        <v>4</v>
      </c>
      <c r="DA59" s="11"/>
      <c r="DB59" s="11">
        <v>1</v>
      </c>
      <c r="DC59" s="11">
        <v>1</v>
      </c>
      <c r="DD59" s="11">
        <v>1</v>
      </c>
      <c r="DE59" s="229">
        <f t="shared" si="6"/>
        <v>80</v>
      </c>
      <c r="DF59" s="230"/>
      <c r="DG59" s="95">
        <f t="shared" si="7"/>
        <v>213</v>
      </c>
    </row>
    <row r="60" spans="1:111" ht="33" customHeight="1" thickTop="1" thickBot="1" x14ac:dyDescent="0.25">
      <c r="A60" s="104">
        <v>53</v>
      </c>
      <c r="B60" s="10" t="s">
        <v>184</v>
      </c>
      <c r="C60" s="9" t="str">
        <f>'S.O.'!B55</f>
        <v>Fondo Público de Atención al Ciclista y al Peatón.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1"/>
      <c r="T60" s="11"/>
      <c r="U60" s="11"/>
      <c r="V60" s="17">
        <f t="shared" si="5"/>
        <v>0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7">
        <f t="shared" si="8"/>
        <v>0</v>
      </c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84">
        <f t="shared" si="2"/>
        <v>0</v>
      </c>
      <c r="CE60" s="48"/>
      <c r="CF60" s="49"/>
      <c r="CG60" s="49"/>
      <c r="CH60" s="49"/>
      <c r="CI60" s="48"/>
      <c r="CJ60" s="49"/>
      <c r="CK60" s="49"/>
      <c r="CL60" s="49"/>
      <c r="CM60" s="49"/>
      <c r="CN60" s="49"/>
      <c r="CO60" s="49"/>
      <c r="CP60" s="49"/>
      <c r="CQ60" s="48"/>
      <c r="CR60" s="49"/>
      <c r="CS60" s="49"/>
      <c r="CT60" s="49"/>
      <c r="CU60" s="49"/>
      <c r="CV60" s="49"/>
      <c r="CW60" s="11"/>
      <c r="CX60" s="11"/>
      <c r="CY60" s="11"/>
      <c r="CZ60" s="11"/>
      <c r="DA60" s="11"/>
      <c r="DB60" s="11"/>
      <c r="DC60" s="11"/>
      <c r="DD60" s="11"/>
      <c r="DE60" s="229">
        <f t="shared" si="6"/>
        <v>0</v>
      </c>
      <c r="DF60" s="230"/>
      <c r="DG60" s="95">
        <f t="shared" si="7"/>
        <v>0</v>
      </c>
    </row>
    <row r="61" spans="1:111" ht="33" customHeight="1" thickTop="1" thickBot="1" x14ac:dyDescent="0.25">
      <c r="A61" s="22">
        <v>54</v>
      </c>
      <c r="B61" s="10" t="s">
        <v>184</v>
      </c>
      <c r="C61" s="9" t="str">
        <f>'S.O.'!B56</f>
        <v>Heroico Cuerpo de Bomberos de la Ciudad de México.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1"/>
      <c r="T61" s="11"/>
      <c r="U61" s="11"/>
      <c r="V61" s="17">
        <f t="shared" si="5"/>
        <v>0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7">
        <f t="shared" si="8"/>
        <v>0</v>
      </c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>
        <v>1</v>
      </c>
      <c r="CA61" s="11"/>
      <c r="CB61" s="11"/>
      <c r="CC61" s="11"/>
      <c r="CD61" s="84">
        <f t="shared" si="2"/>
        <v>1</v>
      </c>
      <c r="CE61" s="48"/>
      <c r="CF61" s="49"/>
      <c r="CG61" s="49"/>
      <c r="CH61" s="49"/>
      <c r="CI61" s="48"/>
      <c r="CJ61" s="49"/>
      <c r="CK61" s="49"/>
      <c r="CL61" s="49"/>
      <c r="CM61" s="49"/>
      <c r="CN61" s="49"/>
      <c r="CO61" s="49"/>
      <c r="CP61" s="49"/>
      <c r="CQ61" s="48"/>
      <c r="CR61" s="49"/>
      <c r="CS61" s="49"/>
      <c r="CT61" s="49"/>
      <c r="CU61" s="49"/>
      <c r="CV61" s="49"/>
      <c r="CW61" s="11"/>
      <c r="CX61" s="11"/>
      <c r="CY61" s="11"/>
      <c r="CZ61" s="11"/>
      <c r="DA61" s="11"/>
      <c r="DB61" s="11"/>
      <c r="DC61" s="11"/>
      <c r="DD61" s="11"/>
      <c r="DE61" s="229">
        <f t="shared" si="6"/>
        <v>0</v>
      </c>
      <c r="DF61" s="230"/>
      <c r="DG61" s="95">
        <f t="shared" si="7"/>
        <v>1</v>
      </c>
    </row>
    <row r="62" spans="1:111" ht="33" customHeight="1" thickTop="1" thickBot="1" x14ac:dyDescent="0.25">
      <c r="A62" s="22">
        <v>55</v>
      </c>
      <c r="B62" s="10" t="s">
        <v>184</v>
      </c>
      <c r="C62" s="9" t="str">
        <f>'S.O.'!B57</f>
        <v>Instituto de Capacitación para el Trabajo de la Ciudad de México.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1"/>
      <c r="T62" s="11"/>
      <c r="U62" s="11"/>
      <c r="V62" s="17">
        <f t="shared" si="5"/>
        <v>0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7">
        <f t="shared" si="8"/>
        <v>0</v>
      </c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84">
        <f t="shared" si="2"/>
        <v>0</v>
      </c>
      <c r="CE62" s="48"/>
      <c r="CF62" s="49"/>
      <c r="CG62" s="49"/>
      <c r="CH62" s="49"/>
      <c r="CI62" s="48"/>
      <c r="CJ62" s="49"/>
      <c r="CK62" s="49"/>
      <c r="CL62" s="49"/>
      <c r="CM62" s="49"/>
      <c r="CN62" s="49"/>
      <c r="CO62" s="49"/>
      <c r="CP62" s="49"/>
      <c r="CQ62" s="48"/>
      <c r="CR62" s="49"/>
      <c r="CS62" s="49"/>
      <c r="CT62" s="49"/>
      <c r="CU62" s="49"/>
      <c r="CV62" s="49"/>
      <c r="CW62" s="11"/>
      <c r="CX62" s="11"/>
      <c r="CY62" s="11"/>
      <c r="CZ62" s="11"/>
      <c r="DA62" s="11"/>
      <c r="DB62" s="11"/>
      <c r="DC62" s="11"/>
      <c r="DD62" s="11"/>
      <c r="DE62" s="229">
        <f t="shared" si="6"/>
        <v>0</v>
      </c>
      <c r="DF62" s="230"/>
      <c r="DG62" s="95">
        <f t="shared" si="7"/>
        <v>0</v>
      </c>
    </row>
    <row r="63" spans="1:111" ht="33" customHeight="1" thickTop="1" thickBot="1" x14ac:dyDescent="0.25">
      <c r="A63" s="22">
        <v>56</v>
      </c>
      <c r="B63" s="10" t="s">
        <v>184</v>
      </c>
      <c r="C63" s="9" t="str">
        <f>'S.O.'!B58</f>
        <v>Instituto de Educación Media Superior de la Ciudad de México.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1"/>
      <c r="T63" s="11"/>
      <c r="U63" s="11"/>
      <c r="V63" s="17">
        <f t="shared" si="5"/>
        <v>0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7">
        <f t="shared" si="8"/>
        <v>0</v>
      </c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>
        <v>2</v>
      </c>
      <c r="BX63" s="11"/>
      <c r="BY63" s="11"/>
      <c r="BZ63" s="11"/>
      <c r="CA63" s="11"/>
      <c r="CB63" s="11"/>
      <c r="CC63" s="11"/>
      <c r="CD63" s="84">
        <f t="shared" si="2"/>
        <v>2</v>
      </c>
      <c r="CE63" s="48"/>
      <c r="CF63" s="49"/>
      <c r="CG63" s="49"/>
      <c r="CH63" s="49"/>
      <c r="CI63" s="48"/>
      <c r="CJ63" s="49"/>
      <c r="CK63" s="49"/>
      <c r="CL63" s="49"/>
      <c r="CM63" s="49"/>
      <c r="CN63" s="49"/>
      <c r="CO63" s="49"/>
      <c r="CP63" s="49"/>
      <c r="CQ63" s="48">
        <v>3</v>
      </c>
      <c r="CR63" s="49"/>
      <c r="CS63" s="49"/>
      <c r="CT63" s="49"/>
      <c r="CU63" s="49"/>
      <c r="CV63" s="49"/>
      <c r="CW63" s="11"/>
      <c r="CX63" s="11"/>
      <c r="CY63" s="11"/>
      <c r="CZ63" s="11"/>
      <c r="DA63" s="11"/>
      <c r="DB63" s="11"/>
      <c r="DC63" s="11"/>
      <c r="DD63" s="11"/>
      <c r="DE63" s="229">
        <f t="shared" si="6"/>
        <v>3</v>
      </c>
      <c r="DF63" s="230"/>
      <c r="DG63" s="95">
        <f t="shared" si="7"/>
        <v>5</v>
      </c>
    </row>
    <row r="64" spans="1:111" ht="33" customHeight="1" thickTop="1" thickBot="1" x14ac:dyDescent="0.25">
      <c r="A64" s="22">
        <v>57</v>
      </c>
      <c r="B64" s="10" t="s">
        <v>184</v>
      </c>
      <c r="C64" s="9" t="str">
        <f>'S.O.'!B59</f>
        <v>Instituto de Formación Profesional y Estudios Superiores.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1"/>
      <c r="T64" s="11"/>
      <c r="U64" s="11"/>
      <c r="V64" s="17">
        <f t="shared" si="5"/>
        <v>0</v>
      </c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7">
        <f t="shared" si="8"/>
        <v>0</v>
      </c>
      <c r="AZ64" s="11"/>
      <c r="BA64" s="11"/>
      <c r="BB64" s="11"/>
      <c r="BC64" s="11"/>
      <c r="BD64" s="11"/>
      <c r="BE64" s="11"/>
      <c r="BF64" s="11">
        <v>1</v>
      </c>
      <c r="BG64" s="11"/>
      <c r="BH64" s="11">
        <v>7</v>
      </c>
      <c r="BI64" s="11">
        <v>4</v>
      </c>
      <c r="BJ64" s="11">
        <v>1</v>
      </c>
      <c r="BK64" s="11"/>
      <c r="BL64" s="11">
        <v>7</v>
      </c>
      <c r="BM64" s="11">
        <v>4</v>
      </c>
      <c r="BN64" s="11">
        <v>1</v>
      </c>
      <c r="BO64" s="11"/>
      <c r="BP64" s="11">
        <v>6</v>
      </c>
      <c r="BQ64" s="11">
        <v>4</v>
      </c>
      <c r="BR64" s="11"/>
      <c r="BS64" s="11"/>
      <c r="BT64" s="11"/>
      <c r="BU64" s="11">
        <v>1</v>
      </c>
      <c r="BV64" s="11"/>
      <c r="BW64" s="11"/>
      <c r="BX64" s="11"/>
      <c r="BY64" s="11">
        <v>1</v>
      </c>
      <c r="BZ64" s="11">
        <v>1</v>
      </c>
      <c r="CA64" s="11">
        <v>1</v>
      </c>
      <c r="CB64" s="11"/>
      <c r="CC64" s="11"/>
      <c r="CD64" s="84">
        <f t="shared" si="2"/>
        <v>39</v>
      </c>
      <c r="CE64" s="48"/>
      <c r="CF64" s="49"/>
      <c r="CG64" s="49"/>
      <c r="CH64" s="49"/>
      <c r="CI64" s="48"/>
      <c r="CJ64" s="49"/>
      <c r="CK64" s="49"/>
      <c r="CL64" s="49"/>
      <c r="CM64" s="49"/>
      <c r="CN64" s="49"/>
      <c r="CO64" s="49"/>
      <c r="CP64" s="49"/>
      <c r="CQ64" s="48"/>
      <c r="CR64" s="49"/>
      <c r="CS64" s="49"/>
      <c r="CT64" s="49"/>
      <c r="CU64" s="49"/>
      <c r="CV64" s="49"/>
      <c r="CW64" s="11"/>
      <c r="CX64" s="11"/>
      <c r="CY64" s="11"/>
      <c r="CZ64" s="11"/>
      <c r="DA64" s="11"/>
      <c r="DB64" s="11"/>
      <c r="DC64" s="11"/>
      <c r="DD64" s="11"/>
      <c r="DE64" s="229">
        <f t="shared" si="6"/>
        <v>0</v>
      </c>
      <c r="DF64" s="230"/>
      <c r="DG64" s="95">
        <f t="shared" si="7"/>
        <v>39</v>
      </c>
    </row>
    <row r="65" spans="1:111" ht="33" customHeight="1" thickTop="1" thickBot="1" x14ac:dyDescent="0.25">
      <c r="A65" s="22">
        <v>58</v>
      </c>
      <c r="B65" s="10" t="s">
        <v>184</v>
      </c>
      <c r="C65" s="9" t="str">
        <f>'S.O.'!B60</f>
        <v>Instituto de Verificación Administrativa de la Ciudad de México.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1"/>
      <c r="T65" s="11">
        <v>1</v>
      </c>
      <c r="U65" s="11"/>
      <c r="V65" s="17">
        <f t="shared" si="5"/>
        <v>1</v>
      </c>
      <c r="W65" s="12">
        <v>1</v>
      </c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7">
        <f t="shared" si="8"/>
        <v>1</v>
      </c>
      <c r="AZ65" s="11"/>
      <c r="BA65" s="11"/>
      <c r="BB65" s="11"/>
      <c r="BC65" s="11"/>
      <c r="BD65" s="11"/>
      <c r="BE65" s="11"/>
      <c r="BF65" s="11">
        <v>1</v>
      </c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>
        <v>1</v>
      </c>
      <c r="BU65" s="11">
        <v>5</v>
      </c>
      <c r="BV65" s="11">
        <v>2</v>
      </c>
      <c r="BW65" s="11"/>
      <c r="BX65" s="11">
        <v>1</v>
      </c>
      <c r="BY65" s="11">
        <v>1</v>
      </c>
      <c r="BZ65" s="11">
        <v>1</v>
      </c>
      <c r="CA65" s="11">
        <v>2</v>
      </c>
      <c r="CB65" s="11"/>
      <c r="CC65" s="11"/>
      <c r="CD65" s="84">
        <f t="shared" si="2"/>
        <v>14</v>
      </c>
      <c r="CE65" s="48"/>
      <c r="CF65" s="49">
        <v>1</v>
      </c>
      <c r="CG65" s="49"/>
      <c r="CH65" s="49"/>
      <c r="CI65" s="48"/>
      <c r="CJ65" s="49"/>
      <c r="CK65" s="49"/>
      <c r="CL65" s="49"/>
      <c r="CM65" s="49"/>
      <c r="CN65" s="49"/>
      <c r="CO65" s="49"/>
      <c r="CP65" s="49"/>
      <c r="CQ65" s="48">
        <v>1</v>
      </c>
      <c r="CR65" s="49">
        <v>1</v>
      </c>
      <c r="CS65" s="49">
        <v>1</v>
      </c>
      <c r="CT65" s="49"/>
      <c r="CU65" s="49"/>
      <c r="CV65" s="49"/>
      <c r="CW65" s="11"/>
      <c r="CX65" s="11"/>
      <c r="CY65" s="11">
        <v>1</v>
      </c>
      <c r="CZ65" s="11"/>
      <c r="DA65" s="11"/>
      <c r="DB65" s="11"/>
      <c r="DC65" s="11"/>
      <c r="DD65" s="11"/>
      <c r="DE65" s="229">
        <f t="shared" si="6"/>
        <v>5</v>
      </c>
      <c r="DF65" s="230"/>
      <c r="DG65" s="95">
        <f t="shared" si="7"/>
        <v>21</v>
      </c>
    </row>
    <row r="66" spans="1:111" ht="24.75" customHeight="1" thickTop="1" thickBot="1" x14ac:dyDescent="0.25">
      <c r="A66" s="22">
        <v>59</v>
      </c>
      <c r="B66" s="10"/>
      <c r="C66" s="9" t="str">
        <f>'S.O.'!B61</f>
        <v>Instituto de Vivienda de la Ciudad de México.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1"/>
      <c r="T66" s="11"/>
      <c r="U66" s="11"/>
      <c r="V66" s="17">
        <f t="shared" si="5"/>
        <v>0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7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84">
        <f t="shared" si="2"/>
        <v>0</v>
      </c>
      <c r="CE66" s="48"/>
      <c r="CF66" s="49"/>
      <c r="CG66" s="49"/>
      <c r="CH66" s="49"/>
      <c r="CI66" s="48"/>
      <c r="CJ66" s="49"/>
      <c r="CK66" s="49"/>
      <c r="CL66" s="49">
        <v>1</v>
      </c>
      <c r="CM66" s="49"/>
      <c r="CN66" s="49"/>
      <c r="CO66" s="49"/>
      <c r="CP66" s="49"/>
      <c r="CQ66" s="48"/>
      <c r="CR66" s="49"/>
      <c r="CS66" s="49"/>
      <c r="CT66" s="49"/>
      <c r="CU66" s="49"/>
      <c r="CV66" s="49"/>
      <c r="CW66" s="11"/>
      <c r="CX66" s="11"/>
      <c r="CY66" s="11"/>
      <c r="CZ66" s="11"/>
      <c r="DA66" s="11"/>
      <c r="DB66" s="11"/>
      <c r="DC66" s="11"/>
      <c r="DD66" s="11"/>
      <c r="DE66" s="229">
        <f t="shared" si="6"/>
        <v>1</v>
      </c>
      <c r="DF66" s="230"/>
      <c r="DG66" s="95">
        <f t="shared" si="7"/>
        <v>1</v>
      </c>
    </row>
    <row r="67" spans="1:111" ht="33" customHeight="1" thickTop="1" thickBot="1" x14ac:dyDescent="0.25">
      <c r="A67" s="22">
        <v>60</v>
      </c>
      <c r="B67" s="10" t="s">
        <v>184</v>
      </c>
      <c r="C67" s="9" t="str">
        <f>'S.O.'!B62</f>
        <v>Instituto del Deporte de la Ciudad de México.</v>
      </c>
      <c r="D67" s="12"/>
      <c r="E67" s="12"/>
      <c r="F67" s="12"/>
      <c r="G67" s="12">
        <v>1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1"/>
      <c r="T67" s="11"/>
      <c r="U67" s="11"/>
      <c r="V67" s="17">
        <f t="shared" si="5"/>
        <v>1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>
        <v>1</v>
      </c>
      <c r="AO67" s="12"/>
      <c r="AP67" s="12"/>
      <c r="AQ67" s="12"/>
      <c r="AR67" s="12"/>
      <c r="AS67" s="12">
        <v>2</v>
      </c>
      <c r="AT67" s="12"/>
      <c r="AU67" s="12"/>
      <c r="AV67" s="12"/>
      <c r="AW67" s="12"/>
      <c r="AX67" s="12"/>
      <c r="AY67" s="17">
        <f t="shared" ref="AY67:AY99" si="10">SUM(W67:AX67)</f>
        <v>3</v>
      </c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>
        <v>1</v>
      </c>
      <c r="BW67" s="11">
        <v>1</v>
      </c>
      <c r="BX67" s="11"/>
      <c r="BY67" s="11"/>
      <c r="BZ67" s="11"/>
      <c r="CA67" s="11"/>
      <c r="CB67" s="11"/>
      <c r="CC67" s="11"/>
      <c r="CD67" s="84">
        <f t="shared" si="2"/>
        <v>2</v>
      </c>
      <c r="CE67" s="48"/>
      <c r="CF67" s="49"/>
      <c r="CG67" s="49"/>
      <c r="CH67" s="49"/>
      <c r="CI67" s="48">
        <v>1</v>
      </c>
      <c r="CJ67" s="49"/>
      <c r="CK67" s="49"/>
      <c r="CL67" s="49"/>
      <c r="CM67" s="49"/>
      <c r="CN67" s="49"/>
      <c r="CO67" s="49">
        <v>1</v>
      </c>
      <c r="CP67" s="49"/>
      <c r="CQ67" s="48"/>
      <c r="CR67" s="49"/>
      <c r="CS67" s="49"/>
      <c r="CT67" s="49"/>
      <c r="CU67" s="49"/>
      <c r="CV67" s="49"/>
      <c r="CW67" s="11">
        <v>1</v>
      </c>
      <c r="CX67" s="11"/>
      <c r="CY67" s="11">
        <v>2</v>
      </c>
      <c r="CZ67" s="11"/>
      <c r="DA67" s="11"/>
      <c r="DB67" s="11"/>
      <c r="DC67" s="11">
        <v>1</v>
      </c>
      <c r="DD67" s="11"/>
      <c r="DE67" s="229">
        <f t="shared" si="6"/>
        <v>6</v>
      </c>
      <c r="DF67" s="230"/>
      <c r="DG67" s="95">
        <f t="shared" si="7"/>
        <v>12</v>
      </c>
    </row>
    <row r="68" spans="1:111" ht="33" customHeight="1" thickTop="1" thickBot="1" x14ac:dyDescent="0.25">
      <c r="A68" s="22">
        <v>61</v>
      </c>
      <c r="B68" s="10" t="s">
        <v>186</v>
      </c>
      <c r="C68" s="9" t="str">
        <f>'S.O.'!B63</f>
        <v>Instituto de la Juventud de la Ciudad de México.</v>
      </c>
      <c r="D68" s="12"/>
      <c r="E68" s="12"/>
      <c r="F68" s="12"/>
      <c r="G68" s="12"/>
      <c r="H68" s="12"/>
      <c r="I68" s="12"/>
      <c r="J68" s="12"/>
      <c r="K68" s="12"/>
      <c r="L68" s="12">
        <v>1</v>
      </c>
      <c r="M68" s="12">
        <v>2</v>
      </c>
      <c r="N68" s="12"/>
      <c r="O68" s="12"/>
      <c r="P68" s="12">
        <v>1</v>
      </c>
      <c r="Q68" s="12">
        <v>1</v>
      </c>
      <c r="R68" s="12">
        <v>2</v>
      </c>
      <c r="S68" s="11"/>
      <c r="T68" s="11"/>
      <c r="U68" s="11"/>
      <c r="V68" s="17">
        <f t="shared" si="5"/>
        <v>7</v>
      </c>
      <c r="W68" s="12">
        <v>2</v>
      </c>
      <c r="X68" s="12"/>
      <c r="Y68" s="12">
        <v>3</v>
      </c>
      <c r="Z68" s="12">
        <v>1</v>
      </c>
      <c r="AA68" s="12">
        <v>3</v>
      </c>
      <c r="AB68" s="12">
        <v>1</v>
      </c>
      <c r="AC68" s="12">
        <v>1</v>
      </c>
      <c r="AD68" s="12"/>
      <c r="AE68" s="12"/>
      <c r="AF68" s="12">
        <v>1</v>
      </c>
      <c r="AG68" s="12">
        <v>1</v>
      </c>
      <c r="AH68" s="12"/>
      <c r="AI68" s="12">
        <v>1</v>
      </c>
      <c r="AJ68" s="12"/>
      <c r="AK68" s="12"/>
      <c r="AL68" s="12"/>
      <c r="AM68" s="12">
        <v>1</v>
      </c>
      <c r="AN68" s="12"/>
      <c r="AO68" s="12"/>
      <c r="AP68" s="12"/>
      <c r="AQ68" s="12">
        <v>1</v>
      </c>
      <c r="AR68" s="12"/>
      <c r="AS68" s="12"/>
      <c r="AT68" s="12"/>
      <c r="AU68" s="12"/>
      <c r="AV68" s="12"/>
      <c r="AW68" s="12"/>
      <c r="AX68" s="12"/>
      <c r="AY68" s="17">
        <f t="shared" si="10"/>
        <v>16</v>
      </c>
      <c r="AZ68" s="11"/>
      <c r="BA68" s="11"/>
      <c r="BB68" s="11"/>
      <c r="BC68" s="11"/>
      <c r="BD68" s="11"/>
      <c r="BE68" s="11">
        <v>1</v>
      </c>
      <c r="BF68" s="11"/>
      <c r="BG68" s="11">
        <v>1</v>
      </c>
      <c r="BH68" s="11"/>
      <c r="BI68" s="11"/>
      <c r="BJ68" s="11"/>
      <c r="BK68" s="11"/>
      <c r="BL68" s="11"/>
      <c r="BM68" s="11">
        <v>1</v>
      </c>
      <c r="BN68" s="11"/>
      <c r="BO68" s="11"/>
      <c r="BP68" s="11"/>
      <c r="BQ68" s="11"/>
      <c r="BR68" s="11"/>
      <c r="BS68" s="11">
        <v>1</v>
      </c>
      <c r="BT68" s="11">
        <v>1</v>
      </c>
      <c r="BU68" s="11">
        <v>3</v>
      </c>
      <c r="BV68" s="11">
        <v>1</v>
      </c>
      <c r="BW68" s="11"/>
      <c r="BX68" s="11">
        <v>2</v>
      </c>
      <c r="BY68" s="11">
        <v>3</v>
      </c>
      <c r="BZ68" s="11">
        <v>3</v>
      </c>
      <c r="CA68" s="11">
        <v>3</v>
      </c>
      <c r="CB68" s="11"/>
      <c r="CC68" s="11"/>
      <c r="CD68" s="84">
        <f t="shared" si="2"/>
        <v>20</v>
      </c>
      <c r="CE68" s="48"/>
      <c r="CF68" s="49">
        <v>2</v>
      </c>
      <c r="CG68" s="49"/>
      <c r="CH68" s="49"/>
      <c r="CI68" s="48"/>
      <c r="CJ68" s="49"/>
      <c r="CK68" s="49"/>
      <c r="CL68" s="49">
        <v>1</v>
      </c>
      <c r="CM68" s="49"/>
      <c r="CN68" s="49"/>
      <c r="CO68" s="49"/>
      <c r="CP68" s="49"/>
      <c r="CQ68" s="48"/>
      <c r="CR68" s="49"/>
      <c r="CS68" s="49"/>
      <c r="CT68" s="49"/>
      <c r="CU68" s="49"/>
      <c r="CV68" s="49"/>
      <c r="CW68" s="11">
        <v>1</v>
      </c>
      <c r="CX68" s="11">
        <v>1</v>
      </c>
      <c r="CY68" s="11"/>
      <c r="CZ68" s="11"/>
      <c r="DA68" s="11"/>
      <c r="DB68" s="11"/>
      <c r="DC68" s="11"/>
      <c r="DD68" s="11"/>
      <c r="DE68" s="229">
        <f t="shared" si="6"/>
        <v>5</v>
      </c>
      <c r="DF68" s="230"/>
      <c r="DG68" s="95">
        <f t="shared" si="7"/>
        <v>48</v>
      </c>
    </row>
    <row r="69" spans="1:111" ht="33" customHeight="1" thickTop="1" thickBot="1" x14ac:dyDescent="0.25">
      <c r="A69" s="22">
        <v>62</v>
      </c>
      <c r="B69" s="10" t="s">
        <v>184</v>
      </c>
      <c r="C69" s="9" t="str">
        <f>'S.O.'!B64</f>
        <v>Instituto de Personas con Discapacidad de la Ciudad de México.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1"/>
      <c r="T69" s="11"/>
      <c r="U69" s="11"/>
      <c r="V69" s="17">
        <f t="shared" si="5"/>
        <v>0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>
        <v>2</v>
      </c>
      <c r="AN69" s="12">
        <v>1</v>
      </c>
      <c r="AO69" s="12">
        <v>1</v>
      </c>
      <c r="AP69" s="12"/>
      <c r="AQ69" s="12"/>
      <c r="AR69" s="12"/>
      <c r="AS69" s="12"/>
      <c r="AT69" s="12"/>
      <c r="AU69" s="12"/>
      <c r="AV69" s="12"/>
      <c r="AW69" s="12"/>
      <c r="AX69" s="12"/>
      <c r="AY69" s="17">
        <f t="shared" si="10"/>
        <v>4</v>
      </c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>
        <v>1</v>
      </c>
      <c r="BY69" s="11"/>
      <c r="BZ69" s="11"/>
      <c r="CA69" s="11"/>
      <c r="CB69" s="11"/>
      <c r="CC69" s="11"/>
      <c r="CD69" s="84">
        <f t="shared" si="2"/>
        <v>1</v>
      </c>
      <c r="CE69" s="48"/>
      <c r="CF69" s="49"/>
      <c r="CG69" s="49"/>
      <c r="CH69" s="49"/>
      <c r="CI69" s="48"/>
      <c r="CJ69" s="49"/>
      <c r="CK69" s="49"/>
      <c r="CL69" s="49"/>
      <c r="CM69" s="49"/>
      <c r="CN69" s="49"/>
      <c r="CO69" s="49"/>
      <c r="CP69" s="49"/>
      <c r="CQ69" s="48"/>
      <c r="CR69" s="49"/>
      <c r="CS69" s="49"/>
      <c r="CT69" s="49"/>
      <c r="CU69" s="49"/>
      <c r="CV69" s="49"/>
      <c r="CW69" s="11"/>
      <c r="CX69" s="11"/>
      <c r="CY69" s="11"/>
      <c r="CZ69" s="11"/>
      <c r="DA69" s="11"/>
      <c r="DB69" s="11"/>
      <c r="DC69" s="11"/>
      <c r="DD69" s="11"/>
      <c r="DE69" s="229">
        <f t="shared" si="6"/>
        <v>0</v>
      </c>
      <c r="DF69" s="230"/>
      <c r="DG69" s="95">
        <f t="shared" si="7"/>
        <v>5</v>
      </c>
    </row>
    <row r="70" spans="1:111" ht="33" customHeight="1" thickTop="1" thickBot="1" x14ac:dyDescent="0.25">
      <c r="A70" s="22">
        <v>63</v>
      </c>
      <c r="B70" s="10"/>
      <c r="C70" s="9" t="str">
        <f>'S.O.'!B65</f>
        <v>Instituto de Planeación Democrática y Prospectiva de la Ciudad de México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1"/>
      <c r="T70" s="11"/>
      <c r="U70" s="11"/>
      <c r="V70" s="17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7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84">
        <f t="shared" si="2"/>
        <v>0</v>
      </c>
      <c r="CE70" s="48"/>
      <c r="CF70" s="49"/>
      <c r="CG70" s="49"/>
      <c r="CH70" s="49"/>
      <c r="CI70" s="48"/>
      <c r="CJ70" s="49"/>
      <c r="CK70" s="49"/>
      <c r="CL70" s="49"/>
      <c r="CM70" s="49"/>
      <c r="CN70" s="49"/>
      <c r="CO70" s="49"/>
      <c r="CP70" s="49"/>
      <c r="CQ70" s="48"/>
      <c r="CR70" s="49"/>
      <c r="CS70" s="49">
        <v>1</v>
      </c>
      <c r="CT70" s="49"/>
      <c r="CU70" s="49"/>
      <c r="CV70" s="49"/>
      <c r="CW70" s="11"/>
      <c r="CX70" s="11"/>
      <c r="CY70" s="11">
        <v>1</v>
      </c>
      <c r="CZ70" s="11"/>
      <c r="DA70" s="11"/>
      <c r="DB70" s="11"/>
      <c r="DC70" s="11">
        <v>1</v>
      </c>
      <c r="DD70" s="11"/>
      <c r="DE70" s="229">
        <f t="shared" ref="DE70" si="11">SUM(CE70:DD70)</f>
        <v>3</v>
      </c>
      <c r="DF70" s="230"/>
      <c r="DG70" s="95">
        <f t="shared" si="7"/>
        <v>3</v>
      </c>
    </row>
    <row r="71" spans="1:111" ht="33" customHeight="1" thickTop="1" thickBot="1" x14ac:dyDescent="0.25">
      <c r="A71" s="22">
        <v>64</v>
      </c>
      <c r="B71" s="10" t="s">
        <v>184</v>
      </c>
      <c r="C71" s="9" t="str">
        <f>'S.O.'!B66</f>
        <v>Instituto Local de la Infraestructura Física Educativa de la Ciudad de México.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1"/>
      <c r="T71" s="11"/>
      <c r="U71" s="11"/>
      <c r="V71" s="17">
        <f t="shared" si="5"/>
        <v>0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7">
        <f t="shared" si="10"/>
        <v>0</v>
      </c>
      <c r="AZ71" s="11"/>
      <c r="BA71" s="11"/>
      <c r="BB71" s="11"/>
      <c r="BC71" s="11"/>
      <c r="BD71" s="11"/>
      <c r="BE71" s="11">
        <v>1</v>
      </c>
      <c r="BF71" s="11"/>
      <c r="BG71" s="11"/>
      <c r="BH71" s="11"/>
      <c r="BI71" s="11"/>
      <c r="BJ71" s="11"/>
      <c r="BK71" s="11"/>
      <c r="BL71" s="11">
        <v>1</v>
      </c>
      <c r="BM71" s="11"/>
      <c r="BN71" s="11"/>
      <c r="BO71" s="11"/>
      <c r="BP71" s="11"/>
      <c r="BQ71" s="11"/>
      <c r="BR71" s="11"/>
      <c r="BS71" s="11"/>
      <c r="BT71" s="11"/>
      <c r="BU71" s="11">
        <v>1</v>
      </c>
      <c r="BV71" s="11"/>
      <c r="BW71" s="11"/>
      <c r="BX71" s="11"/>
      <c r="BY71" s="11">
        <v>2</v>
      </c>
      <c r="BZ71" s="11"/>
      <c r="CA71" s="11"/>
      <c r="CB71" s="11"/>
      <c r="CC71" s="11"/>
      <c r="CD71" s="84">
        <f t="shared" si="2"/>
        <v>5</v>
      </c>
      <c r="CE71" s="48">
        <v>1</v>
      </c>
      <c r="CF71" s="49"/>
      <c r="CG71" s="49">
        <v>1</v>
      </c>
      <c r="CH71" s="49"/>
      <c r="CI71" s="48"/>
      <c r="CJ71" s="49"/>
      <c r="CK71" s="49"/>
      <c r="CL71" s="49"/>
      <c r="CM71" s="49"/>
      <c r="CN71" s="49">
        <v>1</v>
      </c>
      <c r="CO71" s="49"/>
      <c r="CP71" s="49"/>
      <c r="CQ71" s="48"/>
      <c r="CR71" s="49"/>
      <c r="CS71" s="49"/>
      <c r="CT71" s="49"/>
      <c r="CU71" s="49"/>
      <c r="CV71" s="49">
        <v>1</v>
      </c>
      <c r="CW71" s="11"/>
      <c r="CX71" s="11"/>
      <c r="CY71" s="11"/>
      <c r="CZ71" s="11"/>
      <c r="DA71" s="11"/>
      <c r="DB71" s="11"/>
      <c r="DC71" s="11"/>
      <c r="DD71" s="11"/>
      <c r="DE71" s="229">
        <f t="shared" si="6"/>
        <v>4</v>
      </c>
      <c r="DF71" s="230"/>
      <c r="DG71" s="95">
        <f t="shared" si="7"/>
        <v>9</v>
      </c>
    </row>
    <row r="72" spans="1:111" ht="38.25" customHeight="1" thickTop="1" thickBot="1" x14ac:dyDescent="0.25">
      <c r="A72" s="22">
        <v>65</v>
      </c>
      <c r="B72" s="10" t="s">
        <v>184</v>
      </c>
      <c r="C72" s="9" t="str">
        <f>'S.O.'!B67</f>
        <v>Instituto para la Atención y Prevención de las Adicciones en la Ciudad de México.</v>
      </c>
      <c r="D72" s="12"/>
      <c r="E72" s="12"/>
      <c r="F72" s="12"/>
      <c r="G72" s="12"/>
      <c r="H72" s="12">
        <v>2</v>
      </c>
      <c r="I72" s="12">
        <v>1</v>
      </c>
      <c r="J72" s="12"/>
      <c r="K72" s="12"/>
      <c r="L72" s="12"/>
      <c r="M72" s="12"/>
      <c r="N72" s="12"/>
      <c r="O72" s="12"/>
      <c r="P72" s="12">
        <v>2</v>
      </c>
      <c r="Q72" s="12"/>
      <c r="R72" s="12">
        <v>1</v>
      </c>
      <c r="S72" s="11"/>
      <c r="T72" s="11">
        <v>2</v>
      </c>
      <c r="U72" s="11">
        <v>1</v>
      </c>
      <c r="V72" s="17">
        <f t="shared" ref="V72:V103" si="12">SUM(D72:U72)</f>
        <v>9</v>
      </c>
      <c r="W72" s="12">
        <v>1</v>
      </c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>
        <v>1</v>
      </c>
      <c r="AI72" s="12">
        <v>3</v>
      </c>
      <c r="AJ72" s="12">
        <v>2</v>
      </c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7">
        <f t="shared" si="10"/>
        <v>7</v>
      </c>
      <c r="AZ72" s="11"/>
      <c r="BA72" s="11">
        <v>1</v>
      </c>
      <c r="BB72" s="11"/>
      <c r="BC72" s="11"/>
      <c r="BD72" s="11"/>
      <c r="BE72" s="11"/>
      <c r="BF72" s="11"/>
      <c r="BG72" s="11"/>
      <c r="BH72" s="11"/>
      <c r="BI72" s="11"/>
      <c r="BJ72" s="11">
        <v>1</v>
      </c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>
        <v>1</v>
      </c>
      <c r="CB72" s="11"/>
      <c r="CC72" s="11"/>
      <c r="CD72" s="84">
        <f t="shared" si="2"/>
        <v>3</v>
      </c>
      <c r="CE72" s="48"/>
      <c r="CF72" s="49"/>
      <c r="CG72" s="49"/>
      <c r="CH72" s="49"/>
      <c r="CI72" s="48"/>
      <c r="CJ72" s="49"/>
      <c r="CK72" s="49"/>
      <c r="CL72" s="49"/>
      <c r="CM72" s="49"/>
      <c r="CN72" s="49"/>
      <c r="CO72" s="49"/>
      <c r="CP72" s="49"/>
      <c r="CQ72" s="48">
        <v>1</v>
      </c>
      <c r="CR72" s="49">
        <v>1</v>
      </c>
      <c r="CS72" s="49"/>
      <c r="CT72" s="49"/>
      <c r="CU72" s="49"/>
      <c r="CV72" s="49"/>
      <c r="CW72" s="11"/>
      <c r="CX72" s="11"/>
      <c r="CY72" s="11">
        <v>1</v>
      </c>
      <c r="CZ72" s="11"/>
      <c r="DA72" s="11"/>
      <c r="DB72" s="11"/>
      <c r="DC72" s="11"/>
      <c r="DD72" s="11"/>
      <c r="DE72" s="229">
        <f t="shared" ref="DE72:DE103" si="13">SUM(CE72:DD72)</f>
        <v>3</v>
      </c>
      <c r="DF72" s="230"/>
      <c r="DG72" s="95">
        <f t="shared" ref="DG72:DG103" si="14">SUM(DE72,CD72,AY72,V72)</f>
        <v>22</v>
      </c>
    </row>
    <row r="73" spans="1:111" ht="33" customHeight="1" thickTop="1" thickBot="1" x14ac:dyDescent="0.25">
      <c r="A73" s="22">
        <v>66</v>
      </c>
      <c r="B73" s="10" t="s">
        <v>184</v>
      </c>
      <c r="C73" s="9" t="str">
        <f>'S.O.'!B68</f>
        <v>Instituto para la Seguridad de las Construcciones en la Ciudad de México.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1"/>
      <c r="T73" s="11">
        <v>1</v>
      </c>
      <c r="U73" s="11"/>
      <c r="V73" s="17">
        <f t="shared" si="12"/>
        <v>1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7">
        <f t="shared" si="10"/>
        <v>0</v>
      </c>
      <c r="AZ73" s="11"/>
      <c r="BA73" s="11"/>
      <c r="BB73" s="11">
        <v>1</v>
      </c>
      <c r="BC73" s="11"/>
      <c r="BD73" s="11"/>
      <c r="BE73" s="11"/>
      <c r="BF73" s="11">
        <v>2</v>
      </c>
      <c r="BG73" s="11"/>
      <c r="BH73" s="11"/>
      <c r="BI73" s="11"/>
      <c r="BJ73" s="11"/>
      <c r="BK73" s="11"/>
      <c r="BL73" s="11">
        <v>2</v>
      </c>
      <c r="BM73" s="11"/>
      <c r="BN73" s="11">
        <v>1</v>
      </c>
      <c r="BO73" s="11"/>
      <c r="BP73" s="11"/>
      <c r="BQ73" s="11"/>
      <c r="BR73" s="11"/>
      <c r="BS73" s="11">
        <v>1</v>
      </c>
      <c r="BT73" s="11"/>
      <c r="BU73" s="11"/>
      <c r="BV73" s="11">
        <v>1</v>
      </c>
      <c r="BW73" s="11"/>
      <c r="BX73" s="11"/>
      <c r="BY73" s="11"/>
      <c r="BZ73" s="11"/>
      <c r="CA73" s="11"/>
      <c r="CB73" s="11"/>
      <c r="CC73" s="11"/>
      <c r="CD73" s="84">
        <f t="shared" si="2"/>
        <v>8</v>
      </c>
      <c r="CE73" s="48"/>
      <c r="CF73" s="49"/>
      <c r="CG73" s="49"/>
      <c r="CH73" s="49"/>
      <c r="CI73" s="48"/>
      <c r="CJ73" s="49"/>
      <c r="CK73" s="49"/>
      <c r="CL73" s="49"/>
      <c r="CM73" s="49"/>
      <c r="CN73" s="49"/>
      <c r="CO73" s="49"/>
      <c r="CP73" s="49"/>
      <c r="CQ73" s="48"/>
      <c r="CR73" s="49"/>
      <c r="CS73" s="49">
        <v>1</v>
      </c>
      <c r="CT73" s="49"/>
      <c r="CU73" s="49"/>
      <c r="CV73" s="49"/>
      <c r="CW73" s="11"/>
      <c r="CX73" s="11"/>
      <c r="CY73" s="11"/>
      <c r="CZ73" s="11"/>
      <c r="DA73" s="11"/>
      <c r="DB73" s="11"/>
      <c r="DC73" s="11"/>
      <c r="DD73" s="11"/>
      <c r="DE73" s="229">
        <f t="shared" si="13"/>
        <v>1</v>
      </c>
      <c r="DF73" s="230"/>
      <c r="DG73" s="95">
        <f t="shared" si="14"/>
        <v>10</v>
      </c>
    </row>
    <row r="74" spans="1:111" ht="33" customHeight="1" thickTop="1" thickBot="1" x14ac:dyDescent="0.25">
      <c r="A74" s="22">
        <v>67</v>
      </c>
      <c r="B74" s="10" t="s">
        <v>184</v>
      </c>
      <c r="C74" s="9" t="str">
        <f>'S.O.'!B69</f>
        <v>Junta de Asistencia Privada de la Ciudad de México.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1"/>
      <c r="T74" s="11"/>
      <c r="U74" s="11"/>
      <c r="V74" s="17">
        <f t="shared" si="12"/>
        <v>0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7">
        <f t="shared" si="10"/>
        <v>0</v>
      </c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>
        <v>1</v>
      </c>
      <c r="BS74" s="11">
        <v>1</v>
      </c>
      <c r="BT74" s="11">
        <v>2</v>
      </c>
      <c r="BU74" s="11">
        <v>2</v>
      </c>
      <c r="BV74" s="11">
        <v>3</v>
      </c>
      <c r="BW74" s="11">
        <v>5</v>
      </c>
      <c r="BX74" s="11"/>
      <c r="BY74" s="11"/>
      <c r="BZ74" s="11">
        <v>3</v>
      </c>
      <c r="CA74" s="11">
        <v>2</v>
      </c>
      <c r="CB74" s="11"/>
      <c r="CC74" s="11"/>
      <c r="CD74" s="84">
        <f t="shared" ref="CD74:CD135" si="15">SUM(AZ74:CC74)</f>
        <v>19</v>
      </c>
      <c r="CE74" s="48">
        <v>1</v>
      </c>
      <c r="CF74" s="49"/>
      <c r="CG74" s="49"/>
      <c r="CH74" s="49"/>
      <c r="CI74" s="48">
        <v>1</v>
      </c>
      <c r="CJ74" s="49">
        <v>1</v>
      </c>
      <c r="CK74" s="49">
        <v>1</v>
      </c>
      <c r="CL74" s="49"/>
      <c r="CM74" s="49">
        <v>1</v>
      </c>
      <c r="CN74" s="49"/>
      <c r="CO74" s="49"/>
      <c r="CP74" s="49"/>
      <c r="CQ74" s="48"/>
      <c r="CR74" s="49"/>
      <c r="CS74" s="49"/>
      <c r="CT74" s="49"/>
      <c r="CU74" s="49"/>
      <c r="CV74" s="49"/>
      <c r="CW74" s="11"/>
      <c r="CX74" s="11"/>
      <c r="CY74" s="11"/>
      <c r="CZ74" s="11">
        <v>1</v>
      </c>
      <c r="DA74" s="11"/>
      <c r="DB74" s="11"/>
      <c r="DC74" s="11"/>
      <c r="DD74" s="11"/>
      <c r="DE74" s="229">
        <f t="shared" si="13"/>
        <v>6</v>
      </c>
      <c r="DF74" s="230"/>
      <c r="DG74" s="95">
        <f t="shared" si="14"/>
        <v>25</v>
      </c>
    </row>
    <row r="75" spans="1:111" ht="33" customHeight="1" thickTop="1" thickBot="1" x14ac:dyDescent="0.25">
      <c r="A75" s="22">
        <v>68</v>
      </c>
      <c r="B75" s="10" t="s">
        <v>184</v>
      </c>
      <c r="C75" s="9" t="str">
        <f>'S.O.'!B70</f>
        <v>Mecanismo de Protección Integral de Personas Defensoras de Derechos Humanos y  Periodistas de la Ciudad de México.</v>
      </c>
      <c r="D75" s="12"/>
      <c r="E75" s="12"/>
      <c r="F75" s="12">
        <v>2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1"/>
      <c r="T75" s="11"/>
      <c r="U75" s="11"/>
      <c r="V75" s="17">
        <f t="shared" si="12"/>
        <v>2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7">
        <f t="shared" si="10"/>
        <v>0</v>
      </c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84">
        <f t="shared" si="15"/>
        <v>0</v>
      </c>
      <c r="CE75" s="48"/>
      <c r="CF75" s="49">
        <v>1</v>
      </c>
      <c r="CG75" s="49"/>
      <c r="CH75" s="49"/>
      <c r="CI75" s="48"/>
      <c r="CJ75" s="49"/>
      <c r="CK75" s="49"/>
      <c r="CL75" s="49"/>
      <c r="CM75" s="49"/>
      <c r="CN75" s="49"/>
      <c r="CO75" s="49"/>
      <c r="CP75" s="49"/>
      <c r="CQ75" s="48"/>
      <c r="CR75" s="49"/>
      <c r="CS75" s="49"/>
      <c r="CT75" s="49"/>
      <c r="CU75" s="49"/>
      <c r="CV75" s="49"/>
      <c r="CW75" s="11"/>
      <c r="CX75" s="11"/>
      <c r="CY75" s="11"/>
      <c r="CZ75" s="11"/>
      <c r="DA75" s="11"/>
      <c r="DB75" s="11"/>
      <c r="DC75" s="11"/>
      <c r="DD75" s="11"/>
      <c r="DE75" s="229">
        <f t="shared" si="13"/>
        <v>1</v>
      </c>
      <c r="DF75" s="230"/>
      <c r="DG75" s="95">
        <f t="shared" si="14"/>
        <v>3</v>
      </c>
    </row>
    <row r="76" spans="1:111" ht="33" customHeight="1" thickTop="1" thickBot="1" x14ac:dyDescent="0.25">
      <c r="A76" s="22">
        <v>69</v>
      </c>
      <c r="B76" s="10" t="s">
        <v>184</v>
      </c>
      <c r="C76" s="9" t="str">
        <f>'S.O.'!B71</f>
        <v>Metrobús.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1"/>
      <c r="T76" s="11"/>
      <c r="U76" s="11"/>
      <c r="V76" s="17">
        <f t="shared" si="12"/>
        <v>0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7">
        <f t="shared" si="10"/>
        <v>0</v>
      </c>
      <c r="AZ76" s="11"/>
      <c r="BA76" s="11"/>
      <c r="BB76" s="11"/>
      <c r="BC76" s="11">
        <v>1</v>
      </c>
      <c r="BD76" s="11"/>
      <c r="BE76" s="11"/>
      <c r="BF76" s="11"/>
      <c r="BG76" s="11"/>
      <c r="BH76" s="11"/>
      <c r="BI76" s="11">
        <v>1</v>
      </c>
      <c r="BJ76" s="11"/>
      <c r="BK76" s="11"/>
      <c r="BL76" s="11"/>
      <c r="BM76" s="11">
        <v>1</v>
      </c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>
        <v>1</v>
      </c>
      <c r="CA76" s="11"/>
      <c r="CB76" s="11"/>
      <c r="CC76" s="11"/>
      <c r="CD76" s="84">
        <f t="shared" si="15"/>
        <v>4</v>
      </c>
      <c r="CE76" s="48">
        <v>1</v>
      </c>
      <c r="CF76" s="49"/>
      <c r="CG76" s="49"/>
      <c r="CH76" s="49"/>
      <c r="CI76" s="48"/>
      <c r="CJ76" s="49"/>
      <c r="CK76" s="49"/>
      <c r="CL76" s="49"/>
      <c r="CM76" s="49"/>
      <c r="CN76" s="49"/>
      <c r="CO76" s="49"/>
      <c r="CP76" s="49"/>
      <c r="CQ76" s="48"/>
      <c r="CR76" s="49"/>
      <c r="CS76" s="49"/>
      <c r="CT76" s="49"/>
      <c r="CU76" s="49"/>
      <c r="CV76" s="49"/>
      <c r="CW76" s="11"/>
      <c r="CX76" s="11"/>
      <c r="CY76" s="11"/>
      <c r="CZ76" s="11"/>
      <c r="DA76" s="11"/>
      <c r="DB76" s="11"/>
      <c r="DC76" s="11"/>
      <c r="DD76" s="11"/>
      <c r="DE76" s="229">
        <f t="shared" si="13"/>
        <v>1</v>
      </c>
      <c r="DF76" s="230"/>
      <c r="DG76" s="95">
        <f t="shared" si="14"/>
        <v>5</v>
      </c>
    </row>
    <row r="77" spans="1:111" ht="33" customHeight="1" thickTop="1" thickBot="1" x14ac:dyDescent="0.25">
      <c r="A77" s="22">
        <v>70</v>
      </c>
      <c r="B77" s="10" t="s">
        <v>184</v>
      </c>
      <c r="C77" s="9" t="str">
        <f>'S.O.'!B72</f>
        <v>Órgano Regulador de Transporte.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1"/>
      <c r="T77" s="11"/>
      <c r="U77" s="11"/>
      <c r="V77" s="17">
        <f t="shared" si="12"/>
        <v>0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7">
        <f t="shared" si="10"/>
        <v>0</v>
      </c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84">
        <f t="shared" si="15"/>
        <v>0</v>
      </c>
      <c r="CE77" s="48">
        <v>2</v>
      </c>
      <c r="CF77" s="49">
        <v>3</v>
      </c>
      <c r="CG77" s="49"/>
      <c r="CH77" s="49"/>
      <c r="CI77" s="48"/>
      <c r="CJ77" s="49"/>
      <c r="CK77" s="49"/>
      <c r="CL77" s="49"/>
      <c r="CM77" s="49"/>
      <c r="CN77" s="49"/>
      <c r="CO77" s="49"/>
      <c r="CP77" s="49"/>
      <c r="CQ77" s="48"/>
      <c r="CR77" s="49"/>
      <c r="CS77" s="49"/>
      <c r="CT77" s="49"/>
      <c r="CU77" s="49"/>
      <c r="CV77" s="49"/>
      <c r="CW77" s="11"/>
      <c r="CX77" s="11"/>
      <c r="CY77" s="11"/>
      <c r="CZ77" s="11"/>
      <c r="DA77" s="11"/>
      <c r="DB77" s="11"/>
      <c r="DC77" s="11"/>
      <c r="DD77" s="11"/>
      <c r="DE77" s="229">
        <f t="shared" si="13"/>
        <v>5</v>
      </c>
      <c r="DF77" s="230"/>
      <c r="DG77" s="95">
        <f t="shared" si="14"/>
        <v>5</v>
      </c>
    </row>
    <row r="78" spans="1:111" ht="37.5" customHeight="1" thickTop="1" thickBot="1" x14ac:dyDescent="0.25">
      <c r="A78" s="22">
        <v>71</v>
      </c>
      <c r="B78" s="10" t="s">
        <v>186</v>
      </c>
      <c r="C78" s="9" t="str">
        <f>'S.O.'!B73</f>
        <v>Planta Productora de Mezclas Asfálticas.</v>
      </c>
      <c r="D78" s="12"/>
      <c r="E78" s="12"/>
      <c r="F78" s="12"/>
      <c r="G78" s="12"/>
      <c r="H78" s="12"/>
      <c r="I78" s="12"/>
      <c r="J78" s="12">
        <v>1</v>
      </c>
      <c r="K78" s="12">
        <v>1</v>
      </c>
      <c r="L78" s="12">
        <v>1</v>
      </c>
      <c r="M78" s="12">
        <v>1</v>
      </c>
      <c r="N78" s="12"/>
      <c r="O78" s="12"/>
      <c r="P78" s="12"/>
      <c r="Q78" s="12"/>
      <c r="R78" s="12"/>
      <c r="S78" s="11"/>
      <c r="T78" s="11"/>
      <c r="U78" s="11"/>
      <c r="V78" s="17">
        <f t="shared" si="12"/>
        <v>4</v>
      </c>
      <c r="W78" s="12"/>
      <c r="X78" s="12"/>
      <c r="Y78" s="12"/>
      <c r="Z78" s="12"/>
      <c r="AA78" s="12"/>
      <c r="AB78" s="12"/>
      <c r="AC78" s="12"/>
      <c r="AD78" s="12"/>
      <c r="AE78" s="12"/>
      <c r="AF78" s="12">
        <v>3</v>
      </c>
      <c r="AG78" s="12"/>
      <c r="AH78" s="12"/>
      <c r="AI78" s="12"/>
      <c r="AJ78" s="12">
        <v>1</v>
      </c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7">
        <f t="shared" si="10"/>
        <v>4</v>
      </c>
      <c r="AZ78" s="11"/>
      <c r="BA78" s="11"/>
      <c r="BB78" s="11"/>
      <c r="BC78" s="11"/>
      <c r="BD78" s="11"/>
      <c r="BE78" s="11"/>
      <c r="BF78" s="11"/>
      <c r="BG78" s="11">
        <v>1</v>
      </c>
      <c r="BH78" s="11"/>
      <c r="BI78" s="11"/>
      <c r="BJ78" s="11">
        <v>1</v>
      </c>
      <c r="BK78" s="11">
        <v>1</v>
      </c>
      <c r="BL78" s="11"/>
      <c r="BM78" s="11"/>
      <c r="BN78" s="11"/>
      <c r="BO78" s="11">
        <v>2</v>
      </c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>
        <v>1</v>
      </c>
      <c r="CD78" s="84">
        <f t="shared" si="15"/>
        <v>6</v>
      </c>
      <c r="CE78" s="48"/>
      <c r="CF78" s="49"/>
      <c r="CG78" s="49"/>
      <c r="CH78" s="49"/>
      <c r="CI78" s="48"/>
      <c r="CJ78" s="49"/>
      <c r="CK78" s="49"/>
      <c r="CL78" s="49"/>
      <c r="CM78" s="49"/>
      <c r="CN78" s="49"/>
      <c r="CO78" s="49"/>
      <c r="CP78" s="49"/>
      <c r="CQ78" s="48"/>
      <c r="CR78" s="49"/>
      <c r="CS78" s="49"/>
      <c r="CT78" s="49"/>
      <c r="CU78" s="49"/>
      <c r="CV78" s="49"/>
      <c r="CW78" s="11"/>
      <c r="CX78" s="11"/>
      <c r="CY78" s="11"/>
      <c r="CZ78" s="11"/>
      <c r="DA78" s="11"/>
      <c r="DB78" s="11"/>
      <c r="DC78" s="11"/>
      <c r="DD78" s="11"/>
      <c r="DE78" s="229">
        <f t="shared" si="13"/>
        <v>0</v>
      </c>
      <c r="DF78" s="230"/>
      <c r="DG78" s="95">
        <f t="shared" si="14"/>
        <v>14</v>
      </c>
    </row>
    <row r="79" spans="1:111" ht="33" customHeight="1" thickTop="1" thickBot="1" x14ac:dyDescent="0.25">
      <c r="A79" s="22">
        <v>72</v>
      </c>
      <c r="B79" s="10" t="s">
        <v>184</v>
      </c>
      <c r="C79" s="9" t="str">
        <f>'S.O.'!B74</f>
        <v>Policía Auxiliar de la Ciudad México.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1"/>
      <c r="T79" s="11"/>
      <c r="U79" s="11"/>
      <c r="V79" s="17">
        <f t="shared" si="12"/>
        <v>0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7">
        <f t="shared" si="10"/>
        <v>0</v>
      </c>
      <c r="AZ79" s="11"/>
      <c r="BA79" s="11"/>
      <c r="BB79" s="11">
        <v>1</v>
      </c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>
        <v>1</v>
      </c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84">
        <f t="shared" si="15"/>
        <v>2</v>
      </c>
      <c r="CE79" s="48"/>
      <c r="CF79" s="49"/>
      <c r="CG79" s="49"/>
      <c r="CH79" s="49"/>
      <c r="CI79" s="48"/>
      <c r="CJ79" s="49"/>
      <c r="CK79" s="49"/>
      <c r="CL79" s="49"/>
      <c r="CM79" s="49"/>
      <c r="CN79" s="49"/>
      <c r="CO79" s="49"/>
      <c r="CP79" s="49"/>
      <c r="CQ79" s="48"/>
      <c r="CR79" s="49"/>
      <c r="CS79" s="49"/>
      <c r="CT79" s="49"/>
      <c r="CU79" s="49"/>
      <c r="CV79" s="49"/>
      <c r="CW79" s="11"/>
      <c r="CX79" s="11"/>
      <c r="CY79" s="11"/>
      <c r="CZ79" s="11"/>
      <c r="DA79" s="11"/>
      <c r="DB79" s="11"/>
      <c r="DC79" s="11"/>
      <c r="DD79" s="11"/>
      <c r="DE79" s="229">
        <f t="shared" si="13"/>
        <v>0</v>
      </c>
      <c r="DF79" s="230"/>
      <c r="DG79" s="95">
        <f t="shared" si="14"/>
        <v>2</v>
      </c>
    </row>
    <row r="80" spans="1:111" ht="33" customHeight="1" thickTop="1" thickBot="1" x14ac:dyDescent="0.25">
      <c r="A80" s="22">
        <v>73</v>
      </c>
      <c r="B80" s="10" t="s">
        <v>184</v>
      </c>
      <c r="C80" s="9" t="str">
        <f>'S.O.'!B75</f>
        <v>Policía Bancaria e Industrial de Ciudad de México.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1"/>
      <c r="T80" s="11"/>
      <c r="U80" s="11"/>
      <c r="V80" s="17">
        <f t="shared" si="12"/>
        <v>0</v>
      </c>
      <c r="W80" s="12">
        <v>1</v>
      </c>
      <c r="X80" s="12">
        <v>2</v>
      </c>
      <c r="Y80" s="12"/>
      <c r="Z80" s="12"/>
      <c r="AA80" s="12">
        <v>1</v>
      </c>
      <c r="AB80" s="12">
        <v>1</v>
      </c>
      <c r="AC80" s="12">
        <v>1</v>
      </c>
      <c r="AD80" s="12">
        <v>1</v>
      </c>
      <c r="AE80" s="12">
        <v>2</v>
      </c>
      <c r="AF80" s="12">
        <v>2</v>
      </c>
      <c r="AG80" s="12">
        <v>2</v>
      </c>
      <c r="AH80" s="12">
        <v>2</v>
      </c>
      <c r="AI80" s="12">
        <v>3</v>
      </c>
      <c r="AJ80" s="12">
        <v>2</v>
      </c>
      <c r="AK80" s="12">
        <v>1</v>
      </c>
      <c r="AL80" s="12">
        <v>1</v>
      </c>
      <c r="AM80" s="12"/>
      <c r="AN80" s="12"/>
      <c r="AO80" s="12"/>
      <c r="AP80" s="12"/>
      <c r="AQ80" s="12">
        <v>1</v>
      </c>
      <c r="AR80" s="12">
        <v>1</v>
      </c>
      <c r="AS80" s="12"/>
      <c r="AT80" s="12"/>
      <c r="AU80" s="12">
        <v>1</v>
      </c>
      <c r="AV80" s="12">
        <v>1</v>
      </c>
      <c r="AW80" s="12"/>
      <c r="AX80" s="12"/>
      <c r="AY80" s="17">
        <f t="shared" si="10"/>
        <v>26</v>
      </c>
      <c r="AZ80" s="11"/>
      <c r="BA80" s="11"/>
      <c r="BB80" s="11"/>
      <c r="BC80" s="11"/>
      <c r="BD80" s="11"/>
      <c r="BE80" s="11"/>
      <c r="BF80" s="11">
        <v>2</v>
      </c>
      <c r="BG80" s="11"/>
      <c r="BH80" s="11"/>
      <c r="BI80" s="11"/>
      <c r="BJ80" s="11"/>
      <c r="BK80" s="11"/>
      <c r="BL80" s="11">
        <v>2</v>
      </c>
      <c r="BM80" s="11"/>
      <c r="BN80" s="11">
        <v>5</v>
      </c>
      <c r="BO80" s="11">
        <v>2</v>
      </c>
      <c r="BP80" s="11">
        <v>1</v>
      </c>
      <c r="BQ80" s="11"/>
      <c r="BR80" s="11">
        <v>1</v>
      </c>
      <c r="BS80" s="11">
        <v>1</v>
      </c>
      <c r="BT80" s="11"/>
      <c r="BU80" s="11"/>
      <c r="BV80" s="11"/>
      <c r="BW80" s="11"/>
      <c r="BX80" s="11">
        <v>1</v>
      </c>
      <c r="BY80" s="11"/>
      <c r="BZ80" s="11">
        <v>1</v>
      </c>
      <c r="CA80" s="11">
        <v>2</v>
      </c>
      <c r="CB80" s="11">
        <v>2</v>
      </c>
      <c r="CC80" s="11">
        <v>2</v>
      </c>
      <c r="CD80" s="84">
        <f t="shared" si="15"/>
        <v>22</v>
      </c>
      <c r="CE80" s="48"/>
      <c r="CF80" s="49"/>
      <c r="CG80" s="49"/>
      <c r="CH80" s="49"/>
      <c r="CI80" s="48"/>
      <c r="CJ80" s="49"/>
      <c r="CK80" s="49"/>
      <c r="CL80" s="49"/>
      <c r="CM80" s="49"/>
      <c r="CN80" s="49"/>
      <c r="CO80" s="49"/>
      <c r="CP80" s="49"/>
      <c r="CQ80" s="48"/>
      <c r="CR80" s="49"/>
      <c r="CS80" s="49"/>
      <c r="CT80" s="49"/>
      <c r="CU80" s="49"/>
      <c r="CV80" s="49"/>
      <c r="CW80" s="11"/>
      <c r="CX80" s="11"/>
      <c r="CY80" s="11"/>
      <c r="CZ80" s="11"/>
      <c r="DA80" s="11"/>
      <c r="DB80" s="11"/>
      <c r="DC80" s="11"/>
      <c r="DD80" s="11"/>
      <c r="DE80" s="229">
        <f t="shared" si="13"/>
        <v>0</v>
      </c>
      <c r="DF80" s="230"/>
      <c r="DG80" s="95">
        <f t="shared" si="14"/>
        <v>48</v>
      </c>
    </row>
    <row r="81" spans="1:111" ht="33" customHeight="1" thickTop="1" thickBot="1" x14ac:dyDescent="0.25">
      <c r="A81" s="22">
        <v>74</v>
      </c>
      <c r="B81" s="10" t="s">
        <v>184</v>
      </c>
      <c r="C81" s="9" t="str">
        <f>'S.O.'!B76</f>
        <v>Procuraduría Ambiental y del Ordenamiento Territorial de la Ciudad de México.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1"/>
      <c r="T81" s="11"/>
      <c r="U81" s="11"/>
      <c r="V81" s="17">
        <f t="shared" si="12"/>
        <v>0</v>
      </c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7">
        <f t="shared" si="10"/>
        <v>0</v>
      </c>
      <c r="AZ81" s="11"/>
      <c r="BA81" s="11">
        <v>1</v>
      </c>
      <c r="BB81" s="11"/>
      <c r="BC81" s="11"/>
      <c r="BD81" s="11"/>
      <c r="BE81" s="11"/>
      <c r="BF81" s="11"/>
      <c r="BG81" s="11"/>
      <c r="BH81" s="11"/>
      <c r="BI81" s="11">
        <v>1</v>
      </c>
      <c r="BJ81" s="11">
        <v>1</v>
      </c>
      <c r="BK81" s="11"/>
      <c r="BL81" s="11"/>
      <c r="BM81" s="11"/>
      <c r="BN81" s="11">
        <v>1</v>
      </c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>
        <v>1</v>
      </c>
      <c r="CC81" s="11"/>
      <c r="CD81" s="84">
        <f t="shared" si="15"/>
        <v>5</v>
      </c>
      <c r="CE81" s="48"/>
      <c r="CF81" s="49"/>
      <c r="CG81" s="49"/>
      <c r="CH81" s="49"/>
      <c r="CI81" s="48"/>
      <c r="CJ81" s="49"/>
      <c r="CK81" s="49"/>
      <c r="CL81" s="49"/>
      <c r="CM81" s="49"/>
      <c r="CN81" s="49"/>
      <c r="CO81" s="49"/>
      <c r="CP81" s="49"/>
      <c r="CQ81" s="48"/>
      <c r="CR81" s="49"/>
      <c r="CS81" s="49"/>
      <c r="CT81" s="49"/>
      <c r="CU81" s="49"/>
      <c r="CV81" s="49"/>
      <c r="CW81" s="11"/>
      <c r="CX81" s="11"/>
      <c r="CY81" s="11"/>
      <c r="CZ81" s="11"/>
      <c r="DA81" s="11"/>
      <c r="DB81" s="11"/>
      <c r="DC81" s="11"/>
      <c r="DD81" s="11"/>
      <c r="DE81" s="229">
        <f t="shared" si="13"/>
        <v>0</v>
      </c>
      <c r="DF81" s="230"/>
      <c r="DG81" s="95">
        <f t="shared" si="14"/>
        <v>5</v>
      </c>
    </row>
    <row r="82" spans="1:111" ht="36.75" customHeight="1" thickTop="1" thickBot="1" x14ac:dyDescent="0.25">
      <c r="A82" s="22">
        <v>75</v>
      </c>
      <c r="B82" s="10" t="s">
        <v>184</v>
      </c>
      <c r="C82" s="9" t="str">
        <f>'S.O.'!B77</f>
        <v>Procuraduría Social de la Ciudad de México.</v>
      </c>
      <c r="D82" s="12"/>
      <c r="E82" s="12"/>
      <c r="F82" s="12"/>
      <c r="G82" s="12"/>
      <c r="H82" s="12">
        <v>2</v>
      </c>
      <c r="I82" s="12">
        <v>1</v>
      </c>
      <c r="J82" s="12">
        <v>1</v>
      </c>
      <c r="K82" s="12">
        <v>1</v>
      </c>
      <c r="L82" s="12">
        <v>5</v>
      </c>
      <c r="M82" s="12">
        <v>5</v>
      </c>
      <c r="N82" s="12"/>
      <c r="O82" s="12"/>
      <c r="P82" s="12">
        <v>6</v>
      </c>
      <c r="Q82" s="12">
        <v>4</v>
      </c>
      <c r="R82" s="12">
        <v>10</v>
      </c>
      <c r="S82" s="11">
        <v>3</v>
      </c>
      <c r="T82" s="11">
        <v>7</v>
      </c>
      <c r="U82" s="11"/>
      <c r="V82" s="17">
        <f t="shared" si="12"/>
        <v>45</v>
      </c>
      <c r="W82" s="12"/>
      <c r="X82" s="12"/>
      <c r="Y82" s="12"/>
      <c r="Z82" s="12"/>
      <c r="AA82" s="12">
        <v>1</v>
      </c>
      <c r="AB82" s="12">
        <v>1</v>
      </c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7">
        <f t="shared" si="10"/>
        <v>2</v>
      </c>
      <c r="AZ82" s="11"/>
      <c r="BA82" s="11"/>
      <c r="BB82" s="11"/>
      <c r="BC82" s="11">
        <v>1</v>
      </c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>
        <v>1</v>
      </c>
      <c r="BO82" s="11"/>
      <c r="BP82" s="11"/>
      <c r="BQ82" s="11"/>
      <c r="BR82" s="11"/>
      <c r="BS82" s="11"/>
      <c r="BT82" s="11"/>
      <c r="BU82" s="11"/>
      <c r="BV82" s="11"/>
      <c r="BW82" s="11"/>
      <c r="BX82" s="11">
        <v>1</v>
      </c>
      <c r="BY82" s="11">
        <v>1</v>
      </c>
      <c r="BZ82" s="11"/>
      <c r="CA82" s="11"/>
      <c r="CB82" s="11">
        <v>1</v>
      </c>
      <c r="CC82" s="11"/>
      <c r="CD82" s="84">
        <f t="shared" si="15"/>
        <v>5</v>
      </c>
      <c r="CE82" s="48"/>
      <c r="CF82" s="49">
        <v>1</v>
      </c>
      <c r="CG82" s="49"/>
      <c r="CH82" s="49"/>
      <c r="CI82" s="48"/>
      <c r="CJ82" s="49"/>
      <c r="CK82" s="49"/>
      <c r="CL82" s="49"/>
      <c r="CM82" s="49"/>
      <c r="CN82" s="49"/>
      <c r="CO82" s="49"/>
      <c r="CP82" s="49"/>
      <c r="CQ82" s="48"/>
      <c r="CR82" s="49"/>
      <c r="CS82" s="49"/>
      <c r="CT82" s="49"/>
      <c r="CU82" s="49"/>
      <c r="CV82" s="49"/>
      <c r="CW82" s="11"/>
      <c r="CX82" s="11"/>
      <c r="CY82" s="11"/>
      <c r="CZ82" s="11"/>
      <c r="DA82" s="11"/>
      <c r="DB82" s="11"/>
      <c r="DC82" s="11"/>
      <c r="DD82" s="11"/>
      <c r="DE82" s="229">
        <f t="shared" si="13"/>
        <v>1</v>
      </c>
      <c r="DF82" s="230"/>
      <c r="DG82" s="95">
        <f t="shared" si="14"/>
        <v>53</v>
      </c>
    </row>
    <row r="83" spans="1:111" ht="33" customHeight="1" thickTop="1" thickBot="1" x14ac:dyDescent="0.25">
      <c r="A83" s="22">
        <v>76</v>
      </c>
      <c r="B83" s="10" t="s">
        <v>184</v>
      </c>
      <c r="C83" s="9" t="str">
        <f>'S.O.'!B78</f>
        <v>Red de Transporte Público de Pasajeros de la Ciudad de México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1"/>
      <c r="T83" s="11"/>
      <c r="U83" s="11">
        <v>1</v>
      </c>
      <c r="V83" s="17">
        <f t="shared" si="12"/>
        <v>1</v>
      </c>
      <c r="W83" s="12">
        <v>1</v>
      </c>
      <c r="X83" s="12">
        <v>2</v>
      </c>
      <c r="Y83" s="12">
        <v>1</v>
      </c>
      <c r="Z83" s="12"/>
      <c r="AA83" s="12"/>
      <c r="AB83" s="12">
        <v>1</v>
      </c>
      <c r="AC83" s="12"/>
      <c r="AD83" s="12"/>
      <c r="AE83" s="12"/>
      <c r="AF83" s="12"/>
      <c r="AG83" s="12"/>
      <c r="AH83" s="12"/>
      <c r="AI83" s="12"/>
      <c r="AJ83" s="12"/>
      <c r="AK83" s="12">
        <v>1</v>
      </c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7">
        <f t="shared" si="10"/>
        <v>6</v>
      </c>
      <c r="AZ83" s="11">
        <v>1</v>
      </c>
      <c r="BA83" s="11">
        <v>1</v>
      </c>
      <c r="BB83" s="11">
        <v>1</v>
      </c>
      <c r="BC83" s="11"/>
      <c r="BD83" s="11"/>
      <c r="BE83" s="11">
        <v>1</v>
      </c>
      <c r="BF83" s="11"/>
      <c r="BG83" s="11"/>
      <c r="BH83" s="11"/>
      <c r="BI83" s="11"/>
      <c r="BJ83" s="11"/>
      <c r="BK83" s="11"/>
      <c r="BL83" s="11"/>
      <c r="BM83" s="11"/>
      <c r="BN83" s="11">
        <v>1</v>
      </c>
      <c r="BO83" s="11"/>
      <c r="BP83" s="11">
        <v>1</v>
      </c>
      <c r="BQ83" s="11">
        <v>1</v>
      </c>
      <c r="BR83" s="11">
        <v>1</v>
      </c>
      <c r="BS83" s="11"/>
      <c r="BT83" s="11"/>
      <c r="BU83" s="11">
        <v>1</v>
      </c>
      <c r="BV83" s="11"/>
      <c r="BW83" s="11"/>
      <c r="BX83" s="11"/>
      <c r="BY83" s="11"/>
      <c r="BZ83" s="11"/>
      <c r="CA83" s="11"/>
      <c r="CB83" s="11">
        <v>4</v>
      </c>
      <c r="CC83" s="11"/>
      <c r="CD83" s="84">
        <f t="shared" si="15"/>
        <v>13</v>
      </c>
      <c r="CE83" s="48">
        <v>1</v>
      </c>
      <c r="CF83" s="49"/>
      <c r="CG83" s="49"/>
      <c r="CH83" s="49">
        <v>2</v>
      </c>
      <c r="CI83" s="48"/>
      <c r="CJ83" s="49"/>
      <c r="CK83" s="49">
        <v>2</v>
      </c>
      <c r="CL83" s="49"/>
      <c r="CM83" s="49"/>
      <c r="CN83" s="49"/>
      <c r="CO83" s="49"/>
      <c r="CP83" s="49"/>
      <c r="CQ83" s="48"/>
      <c r="CR83" s="49"/>
      <c r="CS83" s="49"/>
      <c r="CT83" s="49"/>
      <c r="CU83" s="49"/>
      <c r="CV83" s="49"/>
      <c r="CW83" s="11"/>
      <c r="CX83" s="11"/>
      <c r="CY83" s="11"/>
      <c r="CZ83" s="11"/>
      <c r="DA83" s="11">
        <v>1</v>
      </c>
      <c r="DB83" s="11"/>
      <c r="DC83" s="11"/>
      <c r="DD83" s="11"/>
      <c r="DE83" s="229">
        <f t="shared" si="13"/>
        <v>6</v>
      </c>
      <c r="DF83" s="230"/>
      <c r="DG83" s="95">
        <f t="shared" si="14"/>
        <v>26</v>
      </c>
    </row>
    <row r="84" spans="1:111" ht="33" customHeight="1" thickTop="1" thickBot="1" x14ac:dyDescent="0.25">
      <c r="A84" s="22">
        <v>77</v>
      </c>
      <c r="B84" s="10" t="s">
        <v>186</v>
      </c>
      <c r="C84" s="9" t="str">
        <f>'S.O.'!B79</f>
        <v>Instancia Ejecutora del Sistema Integral de Derechos Humanos de la Ciudad de México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1"/>
      <c r="T84" s="11"/>
      <c r="U84" s="11"/>
      <c r="V84" s="17">
        <f t="shared" si="12"/>
        <v>0</v>
      </c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7">
        <f t="shared" si="10"/>
        <v>0</v>
      </c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>
        <v>1</v>
      </c>
      <c r="CA84" s="11"/>
      <c r="CB84" s="11"/>
      <c r="CC84" s="11"/>
      <c r="CD84" s="84">
        <f t="shared" si="15"/>
        <v>1</v>
      </c>
      <c r="CE84" s="48"/>
      <c r="CF84" s="49"/>
      <c r="CG84" s="49"/>
      <c r="CH84" s="49"/>
      <c r="CI84" s="48"/>
      <c r="CJ84" s="49"/>
      <c r="CK84" s="49"/>
      <c r="CL84" s="49"/>
      <c r="CM84" s="49"/>
      <c r="CN84" s="49"/>
      <c r="CO84" s="49"/>
      <c r="CP84" s="49"/>
      <c r="CQ84" s="48"/>
      <c r="CR84" s="49"/>
      <c r="CS84" s="49"/>
      <c r="CT84" s="49"/>
      <c r="CU84" s="49"/>
      <c r="CV84" s="49"/>
      <c r="CW84" s="11"/>
      <c r="CX84" s="11"/>
      <c r="CY84" s="11"/>
      <c r="CZ84" s="11"/>
      <c r="DA84" s="11"/>
      <c r="DB84" s="11"/>
      <c r="DC84" s="11"/>
      <c r="DD84" s="11"/>
      <c r="DE84" s="229">
        <f t="shared" si="13"/>
        <v>0</v>
      </c>
      <c r="DF84" s="230"/>
      <c r="DG84" s="95">
        <f t="shared" si="14"/>
        <v>1</v>
      </c>
    </row>
    <row r="85" spans="1:111" ht="33" customHeight="1" thickTop="1" thickBot="1" x14ac:dyDescent="0.25">
      <c r="A85" s="22">
        <v>78</v>
      </c>
      <c r="B85" s="10"/>
      <c r="C85" s="9" t="str">
        <f>'S.O.'!B80</f>
        <v>Secretaría Ejecutiva del Sistema Anticorrupción de la Ciudad de México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1"/>
      <c r="T85" s="11"/>
      <c r="U85" s="11"/>
      <c r="V85" s="17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7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84">
        <f t="shared" si="15"/>
        <v>0</v>
      </c>
      <c r="CE85" s="48"/>
      <c r="CF85" s="49"/>
      <c r="CG85" s="49"/>
      <c r="CH85" s="49"/>
      <c r="CI85" s="48"/>
      <c r="CJ85" s="49"/>
      <c r="CK85" s="49"/>
      <c r="CL85" s="49"/>
      <c r="CM85" s="49"/>
      <c r="CN85" s="49"/>
      <c r="CO85" s="49"/>
      <c r="CP85" s="49"/>
      <c r="CQ85" s="48"/>
      <c r="CR85" s="49"/>
      <c r="CS85" s="49"/>
      <c r="CT85" s="49"/>
      <c r="CU85" s="49"/>
      <c r="CV85" s="49"/>
      <c r="CW85" s="11"/>
      <c r="CX85" s="11"/>
      <c r="CY85" s="11"/>
      <c r="CZ85" s="11"/>
      <c r="DA85" s="11"/>
      <c r="DB85" s="11"/>
      <c r="DC85" s="11"/>
      <c r="DD85" s="11"/>
      <c r="DE85" s="229">
        <f t="shared" ref="DE85" si="16">SUM(CE85:DD85)</f>
        <v>0</v>
      </c>
      <c r="DF85" s="230"/>
      <c r="DG85" s="95">
        <f t="shared" si="14"/>
        <v>0</v>
      </c>
    </row>
    <row r="86" spans="1:111" ht="33" customHeight="1" thickTop="1" thickBot="1" x14ac:dyDescent="0.25">
      <c r="A86" s="22">
        <v>79</v>
      </c>
      <c r="B86" s="10" t="s">
        <v>184</v>
      </c>
      <c r="C86" s="9" t="str">
        <f>'S.O.'!B81</f>
        <v>Servicio de Transportes Eléctricos de la Ciudad de México.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1"/>
      <c r="T86" s="11"/>
      <c r="U86" s="11"/>
      <c r="V86" s="17">
        <f t="shared" si="12"/>
        <v>0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7">
        <f t="shared" si="10"/>
        <v>0</v>
      </c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>
        <v>1</v>
      </c>
      <c r="BT86" s="11"/>
      <c r="BU86" s="11"/>
      <c r="BV86" s="11">
        <v>1</v>
      </c>
      <c r="BW86" s="11">
        <v>1</v>
      </c>
      <c r="BX86" s="11"/>
      <c r="BY86" s="11">
        <v>1</v>
      </c>
      <c r="BZ86" s="11"/>
      <c r="CA86" s="11"/>
      <c r="CB86" s="11"/>
      <c r="CC86" s="11"/>
      <c r="CD86" s="84">
        <f t="shared" si="15"/>
        <v>4</v>
      </c>
      <c r="CE86" s="48">
        <v>2</v>
      </c>
      <c r="CF86" s="49">
        <v>1</v>
      </c>
      <c r="CG86" s="49">
        <v>1</v>
      </c>
      <c r="CH86" s="49"/>
      <c r="CI86" s="48"/>
      <c r="CJ86" s="49"/>
      <c r="CK86" s="49"/>
      <c r="CL86" s="49">
        <v>1</v>
      </c>
      <c r="CM86" s="49"/>
      <c r="CN86" s="49"/>
      <c r="CO86" s="49"/>
      <c r="CP86" s="49">
        <v>1</v>
      </c>
      <c r="CQ86" s="48">
        <v>2</v>
      </c>
      <c r="CR86" s="49"/>
      <c r="CS86" s="49"/>
      <c r="CT86" s="49"/>
      <c r="CU86" s="49"/>
      <c r="CV86" s="49">
        <v>1</v>
      </c>
      <c r="CW86" s="11"/>
      <c r="CX86" s="11">
        <v>1</v>
      </c>
      <c r="CY86" s="11"/>
      <c r="CZ86" s="11">
        <v>1</v>
      </c>
      <c r="DA86" s="11"/>
      <c r="DB86" s="11"/>
      <c r="DC86" s="11"/>
      <c r="DD86" s="11"/>
      <c r="DE86" s="229">
        <f t="shared" si="13"/>
        <v>11</v>
      </c>
      <c r="DF86" s="230"/>
      <c r="DG86" s="95">
        <f t="shared" si="14"/>
        <v>15</v>
      </c>
    </row>
    <row r="87" spans="1:111" ht="33" customHeight="1" thickTop="1" thickBot="1" x14ac:dyDescent="0.25">
      <c r="A87" s="22">
        <v>80</v>
      </c>
      <c r="B87" s="10" t="s">
        <v>184</v>
      </c>
      <c r="C87" s="9" t="str">
        <f>'S.O.'!B82</f>
        <v>Servicios de Salud Pública de la Ciudad de México.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1"/>
      <c r="T87" s="11"/>
      <c r="U87" s="11"/>
      <c r="V87" s="17">
        <f t="shared" si="12"/>
        <v>0</v>
      </c>
      <c r="W87" s="12"/>
      <c r="X87" s="12"/>
      <c r="Y87" s="12"/>
      <c r="Z87" s="12"/>
      <c r="AA87" s="12">
        <v>1</v>
      </c>
      <c r="AB87" s="12"/>
      <c r="AC87" s="12"/>
      <c r="AD87" s="12"/>
      <c r="AE87" s="12">
        <v>1</v>
      </c>
      <c r="AF87" s="12"/>
      <c r="AG87" s="12">
        <v>1</v>
      </c>
      <c r="AH87" s="12"/>
      <c r="AI87" s="12">
        <v>1</v>
      </c>
      <c r="AJ87" s="12"/>
      <c r="AK87" s="12"/>
      <c r="AL87" s="12"/>
      <c r="AM87" s="12"/>
      <c r="AN87" s="12"/>
      <c r="AO87" s="12">
        <v>1</v>
      </c>
      <c r="AP87" s="12"/>
      <c r="AQ87" s="12">
        <v>1</v>
      </c>
      <c r="AR87" s="12"/>
      <c r="AS87" s="12"/>
      <c r="AT87" s="12"/>
      <c r="AU87" s="12"/>
      <c r="AV87" s="12"/>
      <c r="AW87" s="12">
        <v>1</v>
      </c>
      <c r="AX87" s="12">
        <v>1</v>
      </c>
      <c r="AY87" s="17">
        <f t="shared" si="10"/>
        <v>8</v>
      </c>
      <c r="AZ87" s="11"/>
      <c r="BA87" s="11"/>
      <c r="BB87" s="11"/>
      <c r="BC87" s="11"/>
      <c r="BD87" s="11">
        <v>1</v>
      </c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>
        <v>1</v>
      </c>
      <c r="BW87" s="11"/>
      <c r="BX87" s="11"/>
      <c r="BY87" s="11"/>
      <c r="BZ87" s="11"/>
      <c r="CA87" s="11"/>
      <c r="CB87" s="11"/>
      <c r="CC87" s="11"/>
      <c r="CD87" s="84">
        <f t="shared" si="15"/>
        <v>2</v>
      </c>
      <c r="CE87" s="48"/>
      <c r="CF87" s="49"/>
      <c r="CG87" s="49"/>
      <c r="CH87" s="49"/>
      <c r="CI87" s="48"/>
      <c r="CJ87" s="49"/>
      <c r="CK87" s="49"/>
      <c r="CL87" s="49">
        <v>1</v>
      </c>
      <c r="CM87" s="49">
        <v>1</v>
      </c>
      <c r="CN87" s="49">
        <v>1</v>
      </c>
      <c r="CO87" s="49"/>
      <c r="CP87" s="49"/>
      <c r="CQ87" s="48"/>
      <c r="CR87" s="49"/>
      <c r="CS87" s="49"/>
      <c r="CT87" s="49"/>
      <c r="CU87" s="49"/>
      <c r="CV87" s="49"/>
      <c r="CW87" s="11"/>
      <c r="CX87" s="11"/>
      <c r="CY87" s="11">
        <v>2</v>
      </c>
      <c r="CZ87" s="11"/>
      <c r="DA87" s="11"/>
      <c r="DB87" s="11">
        <v>2</v>
      </c>
      <c r="DC87" s="11"/>
      <c r="DD87" s="11"/>
      <c r="DE87" s="229">
        <f t="shared" si="13"/>
        <v>7</v>
      </c>
      <c r="DF87" s="230"/>
      <c r="DG87" s="95">
        <f t="shared" si="14"/>
        <v>17</v>
      </c>
    </row>
    <row r="88" spans="1:111" ht="38.25" customHeight="1" thickTop="1" thickBot="1" x14ac:dyDescent="0.25">
      <c r="A88" s="22">
        <v>81</v>
      </c>
      <c r="B88" s="10" t="s">
        <v>184</v>
      </c>
      <c r="C88" s="9" t="str">
        <f>'S.O.'!B83</f>
        <v>Servicios Metropolitanos, S.A. de C.V.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1"/>
      <c r="T88" s="11"/>
      <c r="U88" s="11"/>
      <c r="V88" s="17">
        <f t="shared" si="12"/>
        <v>0</v>
      </c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7">
        <f t="shared" si="10"/>
        <v>0</v>
      </c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84">
        <f t="shared" si="15"/>
        <v>0</v>
      </c>
      <c r="CE88" s="48">
        <v>2</v>
      </c>
      <c r="CF88" s="49">
        <v>5</v>
      </c>
      <c r="CG88" s="49"/>
      <c r="CH88" s="49"/>
      <c r="CI88" s="48">
        <v>1</v>
      </c>
      <c r="CJ88" s="49"/>
      <c r="CK88" s="49">
        <v>1</v>
      </c>
      <c r="CL88" s="49"/>
      <c r="CM88" s="49">
        <v>1</v>
      </c>
      <c r="CN88" s="49"/>
      <c r="CO88" s="49"/>
      <c r="CP88" s="49"/>
      <c r="CQ88" s="48"/>
      <c r="CR88" s="49"/>
      <c r="CS88" s="49"/>
      <c r="CT88" s="49"/>
      <c r="CU88" s="49"/>
      <c r="CV88" s="49"/>
      <c r="CW88" s="11"/>
      <c r="CX88" s="11"/>
      <c r="CY88" s="11"/>
      <c r="CZ88" s="11"/>
      <c r="DA88" s="11"/>
      <c r="DB88" s="11"/>
      <c r="DC88" s="11"/>
      <c r="DD88" s="11"/>
      <c r="DE88" s="229">
        <f t="shared" si="13"/>
        <v>10</v>
      </c>
      <c r="DF88" s="230"/>
      <c r="DG88" s="95">
        <f t="shared" si="14"/>
        <v>10</v>
      </c>
    </row>
    <row r="89" spans="1:111" ht="33" customHeight="1" thickTop="1" thickBot="1" x14ac:dyDescent="0.25">
      <c r="A89" s="22">
        <v>82</v>
      </c>
      <c r="B89" s="10" t="s">
        <v>190</v>
      </c>
      <c r="C89" s="9" t="str">
        <f>'S.O.'!B84</f>
        <v>Sistema de Aguas de la Ciudad de México.</v>
      </c>
      <c r="D89" s="12"/>
      <c r="E89" s="12"/>
      <c r="F89" s="12"/>
      <c r="G89" s="12"/>
      <c r="H89" s="12">
        <v>1</v>
      </c>
      <c r="I89" s="12"/>
      <c r="J89" s="12"/>
      <c r="K89" s="12"/>
      <c r="L89" s="12"/>
      <c r="M89" s="12"/>
      <c r="N89" s="12"/>
      <c r="O89" s="12"/>
      <c r="P89" s="12">
        <v>2</v>
      </c>
      <c r="Q89" s="12">
        <v>2</v>
      </c>
      <c r="R89" s="12">
        <v>4</v>
      </c>
      <c r="S89" s="11">
        <v>1</v>
      </c>
      <c r="T89" s="11"/>
      <c r="U89" s="11"/>
      <c r="V89" s="17">
        <f t="shared" si="12"/>
        <v>10</v>
      </c>
      <c r="W89" s="12">
        <v>1</v>
      </c>
      <c r="X89" s="12">
        <v>1</v>
      </c>
      <c r="Y89" s="12">
        <v>1</v>
      </c>
      <c r="Z89" s="12"/>
      <c r="AA89" s="12">
        <v>1</v>
      </c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>
        <v>1</v>
      </c>
      <c r="AO89" s="12"/>
      <c r="AP89" s="12">
        <v>1</v>
      </c>
      <c r="AQ89" s="12">
        <v>1</v>
      </c>
      <c r="AR89" s="12">
        <v>1</v>
      </c>
      <c r="AS89" s="12"/>
      <c r="AT89" s="12"/>
      <c r="AU89" s="12"/>
      <c r="AV89" s="12"/>
      <c r="AW89" s="12">
        <v>1</v>
      </c>
      <c r="AX89" s="12">
        <v>1</v>
      </c>
      <c r="AY89" s="17">
        <f t="shared" si="10"/>
        <v>10</v>
      </c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>
        <v>2</v>
      </c>
      <c r="BU89" s="11"/>
      <c r="BV89" s="11">
        <v>5</v>
      </c>
      <c r="BW89" s="11"/>
      <c r="BX89" s="11">
        <v>4</v>
      </c>
      <c r="BY89" s="11"/>
      <c r="BZ89" s="11">
        <v>1</v>
      </c>
      <c r="CA89" s="11"/>
      <c r="CB89" s="11"/>
      <c r="CC89" s="11">
        <v>1</v>
      </c>
      <c r="CD89" s="84">
        <f t="shared" si="15"/>
        <v>13</v>
      </c>
      <c r="CE89" s="48">
        <v>1</v>
      </c>
      <c r="CF89" s="49">
        <v>2</v>
      </c>
      <c r="CG89" s="49">
        <v>1</v>
      </c>
      <c r="CH89" s="49"/>
      <c r="CI89" s="48">
        <v>1</v>
      </c>
      <c r="CJ89" s="49">
        <v>1</v>
      </c>
      <c r="CK89" s="49">
        <v>1</v>
      </c>
      <c r="CL89" s="49">
        <v>2</v>
      </c>
      <c r="CM89" s="49">
        <v>1</v>
      </c>
      <c r="CN89" s="49">
        <v>1</v>
      </c>
      <c r="CO89" s="49"/>
      <c r="CP89" s="49"/>
      <c r="CQ89" s="48"/>
      <c r="CR89" s="49"/>
      <c r="CS89" s="49"/>
      <c r="CT89" s="49"/>
      <c r="CU89" s="49"/>
      <c r="CV89" s="49"/>
      <c r="CW89" s="11"/>
      <c r="CX89" s="11"/>
      <c r="CY89" s="11"/>
      <c r="CZ89" s="11"/>
      <c r="DA89" s="11"/>
      <c r="DB89" s="11"/>
      <c r="DC89" s="11"/>
      <c r="DD89" s="11"/>
      <c r="DE89" s="229">
        <f t="shared" si="13"/>
        <v>11</v>
      </c>
      <c r="DF89" s="230"/>
      <c r="DG89" s="95">
        <f t="shared" si="14"/>
        <v>44</v>
      </c>
    </row>
    <row r="90" spans="1:111" ht="33" customHeight="1" thickTop="1" thickBot="1" x14ac:dyDescent="0.25">
      <c r="A90" s="22">
        <v>83</v>
      </c>
      <c r="B90" s="10" t="s">
        <v>190</v>
      </c>
      <c r="C90" s="9" t="str">
        <f>'S.O.'!B85</f>
        <v>Sistema de Transporte Colectivo.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1"/>
      <c r="T90" s="11"/>
      <c r="U90" s="11"/>
      <c r="V90" s="17">
        <f t="shared" si="12"/>
        <v>0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7">
        <f t="shared" si="10"/>
        <v>0</v>
      </c>
      <c r="AZ90" s="11"/>
      <c r="BA90" s="11"/>
      <c r="BB90" s="11"/>
      <c r="BC90" s="11"/>
      <c r="BD90" s="11"/>
      <c r="BE90" s="11"/>
      <c r="BF90" s="11">
        <v>1</v>
      </c>
      <c r="BG90" s="11"/>
      <c r="BH90" s="11"/>
      <c r="BI90" s="11"/>
      <c r="BJ90" s="11"/>
      <c r="BK90" s="11"/>
      <c r="BL90" s="11"/>
      <c r="BM90" s="11"/>
      <c r="BN90" s="11"/>
      <c r="BO90" s="11"/>
      <c r="BP90" s="11">
        <v>1</v>
      </c>
      <c r="BQ90" s="11"/>
      <c r="BR90" s="11"/>
      <c r="BS90" s="11"/>
      <c r="BT90" s="11">
        <v>1</v>
      </c>
      <c r="BU90" s="11"/>
      <c r="BV90" s="11"/>
      <c r="BW90" s="11">
        <v>2</v>
      </c>
      <c r="BX90" s="11"/>
      <c r="BY90" s="11"/>
      <c r="BZ90" s="11"/>
      <c r="CA90" s="11"/>
      <c r="CB90" s="11"/>
      <c r="CC90" s="11"/>
      <c r="CD90" s="84">
        <f t="shared" si="15"/>
        <v>5</v>
      </c>
      <c r="CE90" s="48"/>
      <c r="CF90" s="49"/>
      <c r="CG90" s="49">
        <v>3</v>
      </c>
      <c r="CH90" s="49">
        <v>4</v>
      </c>
      <c r="CI90" s="48">
        <v>1</v>
      </c>
      <c r="CJ90" s="49"/>
      <c r="CK90" s="49"/>
      <c r="CL90" s="49"/>
      <c r="CM90" s="49"/>
      <c r="CN90" s="49"/>
      <c r="CO90" s="49"/>
      <c r="CP90" s="49"/>
      <c r="CQ90" s="48"/>
      <c r="CR90" s="49"/>
      <c r="CS90" s="49"/>
      <c r="CT90" s="49"/>
      <c r="CU90" s="49">
        <v>1</v>
      </c>
      <c r="CV90" s="49"/>
      <c r="CW90" s="11"/>
      <c r="CX90" s="11"/>
      <c r="CY90" s="11">
        <v>1</v>
      </c>
      <c r="CZ90" s="11"/>
      <c r="DA90" s="11"/>
      <c r="DB90" s="11"/>
      <c r="DC90" s="11"/>
      <c r="DD90" s="11"/>
      <c r="DE90" s="229">
        <f t="shared" si="13"/>
        <v>10</v>
      </c>
      <c r="DF90" s="230"/>
      <c r="DG90" s="95">
        <f t="shared" si="14"/>
        <v>15</v>
      </c>
    </row>
    <row r="91" spans="1:111" ht="33" customHeight="1" thickTop="1" thickBot="1" x14ac:dyDescent="0.25">
      <c r="A91" s="22">
        <v>84</v>
      </c>
      <c r="B91" s="10" t="s">
        <v>190</v>
      </c>
      <c r="C91" s="9" t="str">
        <f>'S.O.'!B86</f>
        <v>Sistema para el Desarrollo Integral de la Familia de la Ciudad de México.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1"/>
      <c r="T91" s="11"/>
      <c r="U91" s="11"/>
      <c r="V91" s="17">
        <f t="shared" si="12"/>
        <v>0</v>
      </c>
      <c r="W91" s="12">
        <v>1</v>
      </c>
      <c r="X91" s="12"/>
      <c r="Y91" s="12"/>
      <c r="Z91" s="12"/>
      <c r="AA91" s="12">
        <v>1</v>
      </c>
      <c r="AB91" s="12"/>
      <c r="AC91" s="12">
        <v>1</v>
      </c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7">
        <f t="shared" si="10"/>
        <v>3</v>
      </c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>
        <v>1</v>
      </c>
      <c r="BU91" s="11">
        <v>2</v>
      </c>
      <c r="BV91" s="11"/>
      <c r="BW91" s="11"/>
      <c r="BX91" s="11"/>
      <c r="BY91" s="11"/>
      <c r="BZ91" s="11"/>
      <c r="CA91" s="11"/>
      <c r="CB91" s="11"/>
      <c r="CC91" s="11"/>
      <c r="CD91" s="84">
        <f t="shared" si="15"/>
        <v>3</v>
      </c>
      <c r="CE91" s="48"/>
      <c r="CF91" s="49"/>
      <c r="CG91" s="49"/>
      <c r="CH91" s="49"/>
      <c r="CI91" s="48"/>
      <c r="CJ91" s="49"/>
      <c r="CK91" s="49"/>
      <c r="CL91" s="49"/>
      <c r="CM91" s="49"/>
      <c r="CN91" s="49"/>
      <c r="CO91" s="49">
        <v>1</v>
      </c>
      <c r="CP91" s="49">
        <v>1</v>
      </c>
      <c r="CQ91" s="48"/>
      <c r="CR91" s="49"/>
      <c r="CS91" s="49"/>
      <c r="CT91" s="49"/>
      <c r="CU91" s="49">
        <v>1</v>
      </c>
      <c r="CV91" s="49">
        <v>1</v>
      </c>
      <c r="CW91" s="11">
        <v>1</v>
      </c>
      <c r="CX91" s="11">
        <v>1</v>
      </c>
      <c r="CY91" s="11"/>
      <c r="CZ91" s="11"/>
      <c r="DA91" s="11"/>
      <c r="DB91" s="11">
        <v>1</v>
      </c>
      <c r="DC91" s="11"/>
      <c r="DD91" s="11"/>
      <c r="DE91" s="229">
        <f t="shared" si="13"/>
        <v>7</v>
      </c>
      <c r="DF91" s="230"/>
      <c r="DG91" s="95">
        <f t="shared" si="14"/>
        <v>13</v>
      </c>
    </row>
    <row r="92" spans="1:111" ht="33" customHeight="1" thickTop="1" thickBot="1" x14ac:dyDescent="0.25">
      <c r="A92" s="22">
        <v>85</v>
      </c>
      <c r="B92" s="10" t="s">
        <v>187</v>
      </c>
      <c r="C92" s="9" t="str">
        <f>'S.O.'!B87</f>
        <v>Sistema Público de Radiodifusión de la Ciudad de México</v>
      </c>
      <c r="D92" s="12"/>
      <c r="E92" s="12"/>
      <c r="F92" s="12"/>
      <c r="G92" s="12"/>
      <c r="H92" s="12"/>
      <c r="I92" s="12"/>
      <c r="J92" s="12">
        <v>1</v>
      </c>
      <c r="K92" s="12"/>
      <c r="L92" s="12">
        <v>1</v>
      </c>
      <c r="M92" s="12"/>
      <c r="N92" s="12"/>
      <c r="O92" s="12"/>
      <c r="P92" s="12"/>
      <c r="Q92" s="12"/>
      <c r="R92" s="12"/>
      <c r="S92" s="11"/>
      <c r="T92" s="11"/>
      <c r="U92" s="11"/>
      <c r="V92" s="17">
        <f t="shared" si="12"/>
        <v>2</v>
      </c>
      <c r="W92" s="12"/>
      <c r="X92" s="12"/>
      <c r="Y92" s="12"/>
      <c r="Z92" s="12"/>
      <c r="AA92" s="12"/>
      <c r="AB92" s="12"/>
      <c r="AC92" s="12"/>
      <c r="AD92" s="12"/>
      <c r="AE92" s="12">
        <v>1</v>
      </c>
      <c r="AF92" s="12">
        <v>2</v>
      </c>
      <c r="AG92" s="12"/>
      <c r="AH92" s="12"/>
      <c r="AI92" s="12">
        <v>1</v>
      </c>
      <c r="AJ92" s="12">
        <v>1</v>
      </c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>
        <v>1</v>
      </c>
      <c r="AV92" s="12"/>
      <c r="AW92" s="12"/>
      <c r="AX92" s="12"/>
      <c r="AY92" s="17">
        <f t="shared" si="10"/>
        <v>6</v>
      </c>
      <c r="AZ92" s="11"/>
      <c r="BA92" s="11"/>
      <c r="BB92" s="11"/>
      <c r="BC92" s="11"/>
      <c r="BD92" s="11"/>
      <c r="BE92" s="11">
        <v>1</v>
      </c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>
        <v>1</v>
      </c>
      <c r="BW92" s="11"/>
      <c r="BX92" s="11"/>
      <c r="BY92" s="11"/>
      <c r="BZ92" s="11"/>
      <c r="CA92" s="11"/>
      <c r="CB92" s="11"/>
      <c r="CC92" s="11"/>
      <c r="CD92" s="84">
        <f t="shared" si="15"/>
        <v>2</v>
      </c>
      <c r="CE92" s="48"/>
      <c r="CF92" s="49"/>
      <c r="CG92" s="49"/>
      <c r="CH92" s="49"/>
      <c r="CI92" s="48"/>
      <c r="CJ92" s="49"/>
      <c r="CK92" s="49"/>
      <c r="CL92" s="49">
        <v>1</v>
      </c>
      <c r="CM92" s="49">
        <v>1</v>
      </c>
      <c r="CN92" s="49"/>
      <c r="CO92" s="49"/>
      <c r="CP92" s="49">
        <v>1</v>
      </c>
      <c r="CQ92" s="48"/>
      <c r="CR92" s="49"/>
      <c r="CS92" s="49"/>
      <c r="CT92" s="49"/>
      <c r="CU92" s="49"/>
      <c r="CV92" s="49"/>
      <c r="CW92" s="11"/>
      <c r="CX92" s="11"/>
      <c r="CY92" s="11"/>
      <c r="CZ92" s="11"/>
      <c r="DA92" s="11"/>
      <c r="DB92" s="11"/>
      <c r="DC92" s="11"/>
      <c r="DD92" s="11"/>
      <c r="DE92" s="229">
        <f t="shared" si="13"/>
        <v>3</v>
      </c>
      <c r="DF92" s="230"/>
      <c r="DG92" s="95">
        <f t="shared" si="14"/>
        <v>13</v>
      </c>
    </row>
    <row r="93" spans="1:111" ht="33" customHeight="1" thickTop="1" thickBot="1" x14ac:dyDescent="0.25">
      <c r="A93" s="22">
        <v>86</v>
      </c>
      <c r="B93" s="10" t="s">
        <v>190</v>
      </c>
      <c r="C93" s="9" t="str">
        <f>'S.O.'!B88</f>
        <v xml:space="preserve">Instituto de Estudios Superiores de la Ciudad de México “Rosario Castellanos” 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1"/>
      <c r="T93" s="11"/>
      <c r="U93" s="11"/>
      <c r="V93" s="17">
        <f t="shared" si="12"/>
        <v>0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7">
        <f t="shared" si="10"/>
        <v>0</v>
      </c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>
        <v>1</v>
      </c>
      <c r="BW93" s="11">
        <v>1</v>
      </c>
      <c r="BX93" s="11"/>
      <c r="BY93" s="11"/>
      <c r="BZ93" s="11"/>
      <c r="CA93" s="11"/>
      <c r="CB93" s="11"/>
      <c r="CC93" s="11"/>
      <c r="CD93" s="84">
        <f t="shared" si="15"/>
        <v>2</v>
      </c>
      <c r="CE93" s="48"/>
      <c r="CF93" s="49">
        <v>1</v>
      </c>
      <c r="CG93" s="49">
        <v>1</v>
      </c>
      <c r="CH93" s="49"/>
      <c r="CI93" s="48"/>
      <c r="CJ93" s="49"/>
      <c r="CK93" s="49"/>
      <c r="CL93" s="49">
        <v>1</v>
      </c>
      <c r="CM93" s="49"/>
      <c r="CN93" s="49"/>
      <c r="CO93" s="49"/>
      <c r="CP93" s="49"/>
      <c r="CQ93" s="48"/>
      <c r="CR93" s="49"/>
      <c r="CS93" s="49">
        <v>1</v>
      </c>
      <c r="CT93" s="49">
        <v>3</v>
      </c>
      <c r="CU93" s="49">
        <v>2</v>
      </c>
      <c r="CV93" s="49"/>
      <c r="CW93" s="11"/>
      <c r="CX93" s="11"/>
      <c r="CY93" s="11">
        <v>1</v>
      </c>
      <c r="CZ93" s="11">
        <v>1</v>
      </c>
      <c r="DA93" s="11"/>
      <c r="DB93" s="11"/>
      <c r="DC93" s="11"/>
      <c r="DD93" s="11"/>
      <c r="DE93" s="229">
        <f t="shared" si="13"/>
        <v>11</v>
      </c>
      <c r="DF93" s="230"/>
      <c r="DG93" s="95">
        <f t="shared" si="14"/>
        <v>13</v>
      </c>
    </row>
    <row r="94" spans="1:111" ht="33" customHeight="1" thickTop="1" thickBot="1" x14ac:dyDescent="0.25">
      <c r="A94" s="22">
        <v>87</v>
      </c>
      <c r="B94" s="10" t="s">
        <v>190</v>
      </c>
      <c r="C94" s="9" t="str">
        <f>'S.O.'!B89</f>
        <v>Universidad de la Policía de la Ciudad de México.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1"/>
      <c r="T94" s="11"/>
      <c r="U94" s="11"/>
      <c r="V94" s="17">
        <f t="shared" si="12"/>
        <v>0</v>
      </c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7">
        <f t="shared" si="10"/>
        <v>0</v>
      </c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84">
        <f t="shared" si="15"/>
        <v>0</v>
      </c>
      <c r="CE94" s="48"/>
      <c r="CF94" s="49"/>
      <c r="CG94" s="49"/>
      <c r="CH94" s="49"/>
      <c r="CI94" s="48"/>
      <c r="CJ94" s="49"/>
      <c r="CK94" s="49"/>
      <c r="CL94" s="49"/>
      <c r="CM94" s="49"/>
      <c r="CN94" s="49"/>
      <c r="CO94" s="49"/>
      <c r="CP94" s="49"/>
      <c r="CQ94" s="48"/>
      <c r="CR94" s="49"/>
      <c r="CS94" s="49"/>
      <c r="CT94" s="49"/>
      <c r="CU94" s="49"/>
      <c r="CV94" s="49"/>
      <c r="CW94" s="11"/>
      <c r="CX94" s="11"/>
      <c r="CY94" s="11"/>
      <c r="CZ94" s="11"/>
      <c r="DA94" s="11"/>
      <c r="DB94" s="11"/>
      <c r="DC94" s="11"/>
      <c r="DD94" s="11"/>
      <c r="DE94" s="229">
        <f t="shared" si="13"/>
        <v>0</v>
      </c>
      <c r="DF94" s="230"/>
      <c r="DG94" s="95">
        <f t="shared" si="14"/>
        <v>0</v>
      </c>
    </row>
    <row r="95" spans="1:111" ht="33" customHeight="1" thickTop="1" thickBot="1" x14ac:dyDescent="0.25">
      <c r="A95" s="22">
        <v>88</v>
      </c>
      <c r="B95" s="10"/>
      <c r="C95" s="9" t="str">
        <f>'S.O.'!B90</f>
        <v>Universidad de la Salud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1"/>
      <c r="T95" s="11"/>
      <c r="U95" s="11"/>
      <c r="V95" s="17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7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84">
        <f t="shared" si="15"/>
        <v>0</v>
      </c>
      <c r="CE95" s="48"/>
      <c r="CF95" s="49"/>
      <c r="CG95" s="49"/>
      <c r="CH95" s="49"/>
      <c r="CI95" s="48"/>
      <c r="CJ95" s="49"/>
      <c r="CK95" s="49"/>
      <c r="CL95" s="49"/>
      <c r="CM95" s="49"/>
      <c r="CN95" s="49"/>
      <c r="CO95" s="49"/>
      <c r="CP95" s="49"/>
      <c r="CQ95" s="48"/>
      <c r="CR95" s="49"/>
      <c r="CS95" s="49"/>
      <c r="CT95" s="49"/>
      <c r="CU95" s="49"/>
      <c r="CV95" s="49"/>
      <c r="CW95" s="11"/>
      <c r="CX95" s="11"/>
      <c r="CY95" s="11"/>
      <c r="CZ95" s="11"/>
      <c r="DA95" s="11"/>
      <c r="DB95" s="11"/>
      <c r="DC95" s="11"/>
      <c r="DD95" s="11"/>
      <c r="DE95" s="229">
        <f t="shared" ref="DE95" si="17">SUM(CE95:DD95)</f>
        <v>0</v>
      </c>
      <c r="DF95" s="230"/>
      <c r="DG95" s="95">
        <f t="shared" si="14"/>
        <v>0</v>
      </c>
    </row>
    <row r="96" spans="1:111" ht="33" customHeight="1" thickTop="1" thickBot="1" x14ac:dyDescent="0.25">
      <c r="A96" s="17">
        <v>89</v>
      </c>
      <c r="B96" s="10" t="s">
        <v>190</v>
      </c>
      <c r="C96" s="9" t="str">
        <f>'S.O.'!B91</f>
        <v>Alcaldía Álvaro Obregón.</v>
      </c>
      <c r="D96" s="12"/>
      <c r="E96" s="12"/>
      <c r="F96" s="12"/>
      <c r="G96" s="12"/>
      <c r="H96" s="12">
        <v>1</v>
      </c>
      <c r="I96" s="12">
        <v>3</v>
      </c>
      <c r="J96" s="12">
        <v>1</v>
      </c>
      <c r="K96" s="12">
        <v>1</v>
      </c>
      <c r="L96" s="12">
        <v>2</v>
      </c>
      <c r="M96" s="12">
        <v>2</v>
      </c>
      <c r="N96" s="12"/>
      <c r="O96" s="12"/>
      <c r="P96" s="12"/>
      <c r="Q96" s="12"/>
      <c r="R96" s="12">
        <v>1</v>
      </c>
      <c r="S96" s="11"/>
      <c r="T96" s="11">
        <v>2</v>
      </c>
      <c r="U96" s="11"/>
      <c r="V96" s="17">
        <f t="shared" si="12"/>
        <v>13</v>
      </c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>
        <v>1</v>
      </c>
      <c r="AK96" s="12">
        <v>1</v>
      </c>
      <c r="AL96" s="12"/>
      <c r="AM96" s="12">
        <v>1</v>
      </c>
      <c r="AN96" s="12"/>
      <c r="AO96" s="12"/>
      <c r="AP96" s="12"/>
      <c r="AQ96" s="12"/>
      <c r="AR96" s="12"/>
      <c r="AS96" s="12"/>
      <c r="AT96" s="12"/>
      <c r="AU96" s="12"/>
      <c r="AV96" s="12"/>
      <c r="AW96" s="12">
        <v>1</v>
      </c>
      <c r="AX96" s="12"/>
      <c r="AY96" s="17">
        <f t="shared" si="10"/>
        <v>4</v>
      </c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>
        <v>2</v>
      </c>
      <c r="BV96" s="11"/>
      <c r="BW96" s="11"/>
      <c r="BX96" s="11"/>
      <c r="BY96" s="11">
        <v>1</v>
      </c>
      <c r="BZ96" s="11"/>
      <c r="CA96" s="11"/>
      <c r="CB96" s="11"/>
      <c r="CC96" s="11"/>
      <c r="CD96" s="84">
        <f t="shared" si="15"/>
        <v>3</v>
      </c>
      <c r="CE96" s="48"/>
      <c r="CF96" s="49"/>
      <c r="CG96" s="49">
        <v>1</v>
      </c>
      <c r="CH96" s="49"/>
      <c r="CI96" s="48"/>
      <c r="CJ96" s="49"/>
      <c r="CK96" s="49"/>
      <c r="CL96" s="49"/>
      <c r="CM96" s="49"/>
      <c r="CN96" s="49"/>
      <c r="CO96" s="49"/>
      <c r="CP96" s="49"/>
      <c r="CQ96" s="48">
        <v>1</v>
      </c>
      <c r="CR96" s="49"/>
      <c r="CS96" s="49"/>
      <c r="CT96" s="49"/>
      <c r="CU96" s="49"/>
      <c r="CV96" s="49"/>
      <c r="CW96" s="11"/>
      <c r="CX96" s="11"/>
      <c r="CY96" s="11"/>
      <c r="CZ96" s="11">
        <v>1</v>
      </c>
      <c r="DA96" s="11">
        <v>1</v>
      </c>
      <c r="DB96" s="11">
        <v>1</v>
      </c>
      <c r="DC96" s="11">
        <v>1</v>
      </c>
      <c r="DD96" s="11">
        <v>1</v>
      </c>
      <c r="DE96" s="229">
        <f t="shared" si="13"/>
        <v>7</v>
      </c>
      <c r="DF96" s="230"/>
      <c r="DG96" s="95">
        <f t="shared" si="14"/>
        <v>27</v>
      </c>
    </row>
    <row r="97" spans="1:111" ht="33" customHeight="1" thickTop="1" thickBot="1" x14ac:dyDescent="0.25">
      <c r="A97" s="17">
        <v>90</v>
      </c>
      <c r="B97" s="10" t="s">
        <v>190</v>
      </c>
      <c r="C97" s="9" t="str">
        <f>'S.O.'!B92</f>
        <v>Alcaldía Azcapotzalco.</v>
      </c>
      <c r="D97" s="12"/>
      <c r="E97" s="12"/>
      <c r="F97" s="12"/>
      <c r="G97" s="12"/>
      <c r="H97" s="12"/>
      <c r="I97" s="12"/>
      <c r="J97" s="12"/>
      <c r="K97" s="12"/>
      <c r="L97" s="12">
        <v>3</v>
      </c>
      <c r="M97" s="12"/>
      <c r="N97" s="12"/>
      <c r="O97" s="12"/>
      <c r="P97" s="12">
        <v>3</v>
      </c>
      <c r="Q97" s="12">
        <v>1</v>
      </c>
      <c r="R97" s="12"/>
      <c r="S97" s="11">
        <v>1</v>
      </c>
      <c r="T97" s="11">
        <v>4</v>
      </c>
      <c r="U97" s="11"/>
      <c r="V97" s="17">
        <f t="shared" si="12"/>
        <v>12</v>
      </c>
      <c r="W97" s="12">
        <v>1</v>
      </c>
      <c r="X97" s="12">
        <v>1</v>
      </c>
      <c r="Y97" s="12"/>
      <c r="Z97" s="12"/>
      <c r="AA97" s="12"/>
      <c r="AB97" s="12">
        <v>1</v>
      </c>
      <c r="AC97" s="12">
        <v>6</v>
      </c>
      <c r="AD97" s="12">
        <v>6</v>
      </c>
      <c r="AE97" s="12"/>
      <c r="AF97" s="12"/>
      <c r="AG97" s="12"/>
      <c r="AH97" s="12"/>
      <c r="AI97" s="12"/>
      <c r="AJ97" s="12"/>
      <c r="AK97" s="12"/>
      <c r="AL97" s="12"/>
      <c r="AM97" s="12">
        <v>2</v>
      </c>
      <c r="AN97" s="12">
        <v>1</v>
      </c>
      <c r="AO97" s="12">
        <v>3</v>
      </c>
      <c r="AP97" s="12"/>
      <c r="AQ97" s="12">
        <v>4</v>
      </c>
      <c r="AR97" s="12"/>
      <c r="AS97" s="12">
        <v>3</v>
      </c>
      <c r="AT97" s="12">
        <v>1</v>
      </c>
      <c r="AU97" s="12">
        <v>6</v>
      </c>
      <c r="AV97" s="12">
        <v>7</v>
      </c>
      <c r="AW97" s="12">
        <v>8</v>
      </c>
      <c r="AX97" s="12">
        <v>2</v>
      </c>
      <c r="AY97" s="17">
        <f t="shared" si="10"/>
        <v>52</v>
      </c>
      <c r="AZ97" s="11">
        <v>2</v>
      </c>
      <c r="BA97" s="11"/>
      <c r="BB97" s="11">
        <v>1</v>
      </c>
      <c r="BC97" s="11"/>
      <c r="BD97" s="11">
        <v>3</v>
      </c>
      <c r="BE97" s="11">
        <v>2</v>
      </c>
      <c r="BF97" s="11">
        <v>5</v>
      </c>
      <c r="BG97" s="11"/>
      <c r="BH97" s="11">
        <v>1</v>
      </c>
      <c r="BI97" s="11"/>
      <c r="BJ97" s="11">
        <v>3</v>
      </c>
      <c r="BK97" s="11"/>
      <c r="BL97" s="11">
        <v>2</v>
      </c>
      <c r="BM97" s="11"/>
      <c r="BN97" s="11"/>
      <c r="BO97" s="11"/>
      <c r="BP97" s="11">
        <v>1</v>
      </c>
      <c r="BQ97" s="11"/>
      <c r="BR97" s="11"/>
      <c r="BS97" s="11"/>
      <c r="BT97" s="11"/>
      <c r="BU97" s="11"/>
      <c r="BV97" s="11"/>
      <c r="BW97" s="11"/>
      <c r="BX97" s="11"/>
      <c r="BY97" s="11"/>
      <c r="BZ97" s="11">
        <v>1</v>
      </c>
      <c r="CA97" s="11"/>
      <c r="CB97" s="11">
        <v>6</v>
      </c>
      <c r="CC97" s="11">
        <v>1</v>
      </c>
      <c r="CD97" s="84">
        <f t="shared" si="15"/>
        <v>28</v>
      </c>
      <c r="CE97" s="48"/>
      <c r="CF97" s="49"/>
      <c r="CG97" s="49"/>
      <c r="CH97" s="49"/>
      <c r="CI97" s="48"/>
      <c r="CJ97" s="49"/>
      <c r="CK97" s="49"/>
      <c r="CL97" s="49"/>
      <c r="CM97" s="49"/>
      <c r="CN97" s="49"/>
      <c r="CO97" s="49"/>
      <c r="CP97" s="49">
        <v>1</v>
      </c>
      <c r="CQ97" s="48">
        <v>1</v>
      </c>
      <c r="CR97" s="49">
        <v>3</v>
      </c>
      <c r="CS97" s="49"/>
      <c r="CT97" s="49"/>
      <c r="CU97" s="49"/>
      <c r="CV97" s="49">
        <v>1</v>
      </c>
      <c r="CW97" s="11">
        <v>1</v>
      </c>
      <c r="CX97" s="11">
        <v>1</v>
      </c>
      <c r="CY97" s="11">
        <v>3</v>
      </c>
      <c r="CZ97" s="11">
        <v>2</v>
      </c>
      <c r="DA97" s="11">
        <v>1</v>
      </c>
      <c r="DB97" s="11"/>
      <c r="DC97" s="11">
        <v>1</v>
      </c>
      <c r="DD97" s="11"/>
      <c r="DE97" s="229">
        <f t="shared" si="13"/>
        <v>15</v>
      </c>
      <c r="DF97" s="230"/>
      <c r="DG97" s="95">
        <f t="shared" si="14"/>
        <v>107</v>
      </c>
    </row>
    <row r="98" spans="1:111" ht="33" customHeight="1" thickTop="1" thickBot="1" x14ac:dyDescent="0.25">
      <c r="A98" s="17">
        <v>91</v>
      </c>
      <c r="B98" s="10" t="s">
        <v>190</v>
      </c>
      <c r="C98" s="9" t="str">
        <f>'S.O.'!B93</f>
        <v>Alcaldía Benito Juárez.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v>1</v>
      </c>
      <c r="Q98" s="12"/>
      <c r="R98" s="12">
        <v>1</v>
      </c>
      <c r="S98" s="11"/>
      <c r="T98" s="11"/>
      <c r="U98" s="11"/>
      <c r="V98" s="17">
        <f t="shared" si="12"/>
        <v>2</v>
      </c>
      <c r="W98" s="12">
        <v>1</v>
      </c>
      <c r="X98" s="12">
        <v>1</v>
      </c>
      <c r="Y98" s="12">
        <v>3</v>
      </c>
      <c r="Z98" s="12"/>
      <c r="AA98" s="12">
        <v>2</v>
      </c>
      <c r="AB98" s="12">
        <v>1</v>
      </c>
      <c r="AC98" s="12"/>
      <c r="AD98" s="12">
        <v>1</v>
      </c>
      <c r="AE98" s="12">
        <v>1</v>
      </c>
      <c r="AF98" s="12"/>
      <c r="AG98" s="12">
        <v>1</v>
      </c>
      <c r="AH98" s="12"/>
      <c r="AI98" s="12">
        <v>3</v>
      </c>
      <c r="AJ98" s="12"/>
      <c r="AK98" s="12"/>
      <c r="AL98" s="12">
        <v>1</v>
      </c>
      <c r="AM98" s="12"/>
      <c r="AN98" s="12">
        <v>1</v>
      </c>
      <c r="AO98" s="12"/>
      <c r="AP98" s="12"/>
      <c r="AQ98" s="12"/>
      <c r="AR98" s="12">
        <v>1</v>
      </c>
      <c r="AS98" s="12"/>
      <c r="AT98" s="12"/>
      <c r="AU98" s="12"/>
      <c r="AV98" s="12"/>
      <c r="AW98" s="12">
        <v>1</v>
      </c>
      <c r="AX98" s="12">
        <v>1</v>
      </c>
      <c r="AY98" s="17">
        <f t="shared" si="10"/>
        <v>19</v>
      </c>
      <c r="AZ98" s="11">
        <v>1</v>
      </c>
      <c r="BA98" s="11">
        <v>1</v>
      </c>
      <c r="BB98" s="11">
        <v>1</v>
      </c>
      <c r="BC98" s="11">
        <v>1</v>
      </c>
      <c r="BD98" s="11">
        <v>1</v>
      </c>
      <c r="BE98" s="11">
        <v>1</v>
      </c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>
        <v>1</v>
      </c>
      <c r="BQ98" s="11">
        <v>1</v>
      </c>
      <c r="BR98" s="11"/>
      <c r="BS98" s="11"/>
      <c r="BT98" s="11">
        <v>1</v>
      </c>
      <c r="BU98" s="11"/>
      <c r="BV98" s="11"/>
      <c r="BW98" s="11"/>
      <c r="BX98" s="11">
        <v>1</v>
      </c>
      <c r="BY98" s="11">
        <v>2</v>
      </c>
      <c r="BZ98" s="11"/>
      <c r="CA98" s="11">
        <v>1</v>
      </c>
      <c r="CB98" s="11"/>
      <c r="CC98" s="11"/>
      <c r="CD98" s="84">
        <f t="shared" si="15"/>
        <v>13</v>
      </c>
      <c r="CE98" s="48">
        <v>4</v>
      </c>
      <c r="CF98" s="49">
        <v>4</v>
      </c>
      <c r="CG98" s="49">
        <v>1</v>
      </c>
      <c r="CH98" s="49"/>
      <c r="CI98" s="48">
        <v>1</v>
      </c>
      <c r="CJ98" s="49">
        <v>2</v>
      </c>
      <c r="CK98" s="49">
        <v>3</v>
      </c>
      <c r="CL98" s="49">
        <v>1</v>
      </c>
      <c r="CM98" s="49">
        <v>1</v>
      </c>
      <c r="CN98" s="49"/>
      <c r="CO98" s="49">
        <v>1</v>
      </c>
      <c r="CP98" s="49"/>
      <c r="CQ98" s="48"/>
      <c r="CR98" s="49">
        <v>1</v>
      </c>
      <c r="CS98" s="49"/>
      <c r="CT98" s="49"/>
      <c r="CU98" s="49">
        <v>2</v>
      </c>
      <c r="CV98" s="49">
        <v>1</v>
      </c>
      <c r="CW98" s="11"/>
      <c r="CX98" s="11">
        <v>1</v>
      </c>
      <c r="CY98" s="11"/>
      <c r="CZ98" s="11"/>
      <c r="DA98" s="11"/>
      <c r="DB98" s="11"/>
      <c r="DC98" s="11"/>
      <c r="DD98" s="11"/>
      <c r="DE98" s="229">
        <f t="shared" si="13"/>
        <v>23</v>
      </c>
      <c r="DF98" s="230"/>
      <c r="DG98" s="95">
        <f t="shared" si="14"/>
        <v>57</v>
      </c>
    </row>
    <row r="99" spans="1:111" ht="33" customHeight="1" thickTop="1" thickBot="1" x14ac:dyDescent="0.25">
      <c r="A99" s="17">
        <v>92</v>
      </c>
      <c r="B99" s="10" t="s">
        <v>190</v>
      </c>
      <c r="C99" s="9" t="str">
        <f>'S.O.'!B94</f>
        <v>Alcaldía Coyoacán.</v>
      </c>
      <c r="D99" s="12"/>
      <c r="E99" s="12"/>
      <c r="F99" s="12">
        <v>1</v>
      </c>
      <c r="G99" s="12">
        <v>3</v>
      </c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1"/>
      <c r="T99" s="11"/>
      <c r="U99" s="11"/>
      <c r="V99" s="17">
        <f t="shared" si="12"/>
        <v>4</v>
      </c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>
        <v>1</v>
      </c>
      <c r="AX99" s="12"/>
      <c r="AY99" s="17">
        <f t="shared" si="10"/>
        <v>1</v>
      </c>
      <c r="AZ99" s="11">
        <v>1</v>
      </c>
      <c r="BA99" s="11"/>
      <c r="BB99" s="11">
        <v>1</v>
      </c>
      <c r="BC99" s="11"/>
      <c r="BD99" s="11"/>
      <c r="BE99" s="11"/>
      <c r="BF99" s="11">
        <v>1</v>
      </c>
      <c r="BG99" s="11"/>
      <c r="BH99" s="11"/>
      <c r="BI99" s="11"/>
      <c r="BJ99" s="11">
        <v>2</v>
      </c>
      <c r="BK99" s="11"/>
      <c r="BL99" s="11">
        <v>1</v>
      </c>
      <c r="BM99" s="11"/>
      <c r="BN99" s="11">
        <v>2</v>
      </c>
      <c r="BO99" s="11"/>
      <c r="BP99" s="11"/>
      <c r="BQ99" s="11"/>
      <c r="BR99" s="11"/>
      <c r="BS99" s="11"/>
      <c r="BT99" s="11">
        <v>1</v>
      </c>
      <c r="BU99" s="11"/>
      <c r="BV99" s="11">
        <v>1</v>
      </c>
      <c r="BW99" s="11"/>
      <c r="BX99" s="11"/>
      <c r="BY99" s="11"/>
      <c r="BZ99" s="11"/>
      <c r="CA99" s="11"/>
      <c r="CB99" s="11"/>
      <c r="CC99" s="11"/>
      <c r="CD99" s="84">
        <f t="shared" si="15"/>
        <v>10</v>
      </c>
      <c r="CE99" s="48"/>
      <c r="CF99" s="49"/>
      <c r="CG99" s="49"/>
      <c r="CH99" s="49"/>
      <c r="CI99" s="48"/>
      <c r="CJ99" s="49"/>
      <c r="CK99" s="49"/>
      <c r="CL99" s="49"/>
      <c r="CM99" s="49"/>
      <c r="CN99" s="49"/>
      <c r="CO99" s="49"/>
      <c r="CP99" s="49"/>
      <c r="CQ99" s="48">
        <v>1</v>
      </c>
      <c r="CR99" s="49"/>
      <c r="CS99" s="49"/>
      <c r="CT99" s="49"/>
      <c r="CU99" s="49">
        <v>1</v>
      </c>
      <c r="CV99" s="49"/>
      <c r="CW99" s="11"/>
      <c r="CX99" s="11"/>
      <c r="CY99" s="11">
        <v>2</v>
      </c>
      <c r="CZ99" s="11"/>
      <c r="DA99" s="11"/>
      <c r="DB99" s="11">
        <v>1</v>
      </c>
      <c r="DC99" s="11"/>
      <c r="DD99" s="11"/>
      <c r="DE99" s="229">
        <f t="shared" si="13"/>
        <v>5</v>
      </c>
      <c r="DF99" s="230"/>
      <c r="DG99" s="95">
        <f t="shared" si="14"/>
        <v>20</v>
      </c>
    </row>
    <row r="100" spans="1:111" ht="33" customHeight="1" thickTop="1" thickBot="1" x14ac:dyDescent="0.25">
      <c r="A100" s="17">
        <v>93</v>
      </c>
      <c r="B100" s="10" t="s">
        <v>184</v>
      </c>
      <c r="C100" s="9" t="str">
        <f>'S.O.'!B95</f>
        <v>Alcaldía Cuajimalpa de Morelos.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1"/>
      <c r="T100" s="11"/>
      <c r="U100" s="11"/>
      <c r="V100" s="17">
        <f t="shared" si="12"/>
        <v>0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>
        <v>1</v>
      </c>
      <c r="AR100" s="12"/>
      <c r="AS100" s="12">
        <v>1</v>
      </c>
      <c r="AT100" s="12"/>
      <c r="AU100" s="12"/>
      <c r="AV100" s="12"/>
      <c r="AW100" s="12">
        <v>1</v>
      </c>
      <c r="AX100" s="12">
        <v>1</v>
      </c>
      <c r="AY100" s="17">
        <f t="shared" ref="AY100:AY128" si="18">SUM(W100:AX100)</f>
        <v>4</v>
      </c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84">
        <f t="shared" si="15"/>
        <v>0</v>
      </c>
      <c r="CE100" s="48"/>
      <c r="CF100" s="49"/>
      <c r="CG100" s="49"/>
      <c r="CH100" s="49"/>
      <c r="CI100" s="48"/>
      <c r="CJ100" s="49"/>
      <c r="CK100" s="49"/>
      <c r="CL100" s="49"/>
      <c r="CM100" s="49"/>
      <c r="CN100" s="49"/>
      <c r="CO100" s="49"/>
      <c r="CP100" s="49"/>
      <c r="CQ100" s="48"/>
      <c r="CR100" s="49"/>
      <c r="CS100" s="49"/>
      <c r="CT100" s="49"/>
      <c r="CU100" s="49"/>
      <c r="CV100" s="49"/>
      <c r="CW100" s="11"/>
      <c r="CX100" s="11"/>
      <c r="CY100" s="11"/>
      <c r="CZ100" s="11"/>
      <c r="DA100" s="11"/>
      <c r="DB100" s="11"/>
      <c r="DC100" s="11"/>
      <c r="DD100" s="11"/>
      <c r="DE100" s="229">
        <f t="shared" si="13"/>
        <v>0</v>
      </c>
      <c r="DF100" s="230"/>
      <c r="DG100" s="95">
        <f t="shared" si="14"/>
        <v>4</v>
      </c>
    </row>
    <row r="101" spans="1:111" ht="33" customHeight="1" thickTop="1" thickBot="1" x14ac:dyDescent="0.25">
      <c r="A101" s="17">
        <v>94</v>
      </c>
      <c r="B101" s="10" t="s">
        <v>184</v>
      </c>
      <c r="C101" s="9" t="str">
        <f>'S.O.'!B96</f>
        <v>Alcaldía Cuauhtémoc.</v>
      </c>
      <c r="D101" s="12"/>
      <c r="E101" s="12"/>
      <c r="F101" s="12"/>
      <c r="G101" s="12"/>
      <c r="H101" s="12">
        <v>1</v>
      </c>
      <c r="I101" s="12"/>
      <c r="J101" s="12"/>
      <c r="K101" s="12"/>
      <c r="L101" s="12"/>
      <c r="M101" s="12"/>
      <c r="N101" s="12"/>
      <c r="O101" s="12"/>
      <c r="P101" s="12"/>
      <c r="Q101" s="12">
        <v>1</v>
      </c>
      <c r="R101" s="12"/>
      <c r="S101" s="11"/>
      <c r="T101" s="11"/>
      <c r="U101" s="11"/>
      <c r="V101" s="17">
        <f t="shared" si="12"/>
        <v>2</v>
      </c>
      <c r="W101" s="12">
        <v>1</v>
      </c>
      <c r="X101" s="12"/>
      <c r="Y101" s="12"/>
      <c r="Z101" s="12"/>
      <c r="AA101" s="12"/>
      <c r="AB101" s="12"/>
      <c r="AC101" s="12"/>
      <c r="AD101" s="12"/>
      <c r="AE101" s="12">
        <v>1</v>
      </c>
      <c r="AF101" s="12"/>
      <c r="AG101" s="12">
        <v>17</v>
      </c>
      <c r="AH101" s="12">
        <v>11</v>
      </c>
      <c r="AI101" s="12">
        <v>1</v>
      </c>
      <c r="AJ101" s="12"/>
      <c r="AK101" s="12">
        <v>12</v>
      </c>
      <c r="AL101" s="12">
        <v>9</v>
      </c>
      <c r="AM101" s="12">
        <v>14</v>
      </c>
      <c r="AN101" s="12">
        <v>15</v>
      </c>
      <c r="AO101" s="12"/>
      <c r="AP101" s="12"/>
      <c r="AQ101" s="12">
        <v>18</v>
      </c>
      <c r="AR101" s="12">
        <v>10</v>
      </c>
      <c r="AS101" s="12"/>
      <c r="AT101" s="12"/>
      <c r="AU101" s="12">
        <v>17</v>
      </c>
      <c r="AV101" s="12">
        <v>5</v>
      </c>
      <c r="AW101" s="12">
        <v>6</v>
      </c>
      <c r="AX101" s="12">
        <v>8</v>
      </c>
      <c r="AY101" s="17">
        <f t="shared" si="18"/>
        <v>145</v>
      </c>
      <c r="AZ101" s="11">
        <v>2</v>
      </c>
      <c r="BA101" s="11">
        <v>1</v>
      </c>
      <c r="BB101" s="11">
        <v>2</v>
      </c>
      <c r="BC101" s="11">
        <v>1</v>
      </c>
      <c r="BD101" s="11">
        <v>3</v>
      </c>
      <c r="BE101" s="11">
        <v>1</v>
      </c>
      <c r="BF101" s="11">
        <v>3</v>
      </c>
      <c r="BG101" s="11"/>
      <c r="BH101" s="11"/>
      <c r="BI101" s="11"/>
      <c r="BJ101" s="11">
        <v>3</v>
      </c>
      <c r="BK101" s="11">
        <v>1</v>
      </c>
      <c r="BL101" s="11">
        <v>1</v>
      </c>
      <c r="BM101" s="11">
        <v>1</v>
      </c>
      <c r="BN101" s="11">
        <v>3</v>
      </c>
      <c r="BO101" s="11"/>
      <c r="BP101" s="11"/>
      <c r="BQ101" s="11"/>
      <c r="BR101" s="11"/>
      <c r="BS101" s="11"/>
      <c r="BT101" s="11">
        <v>1</v>
      </c>
      <c r="BU101" s="11">
        <v>1</v>
      </c>
      <c r="BV101" s="11"/>
      <c r="BW101" s="11"/>
      <c r="BX101" s="11"/>
      <c r="BY101" s="11"/>
      <c r="BZ101" s="11">
        <v>1</v>
      </c>
      <c r="CA101" s="11"/>
      <c r="CB101" s="11">
        <v>1</v>
      </c>
      <c r="CC101" s="11">
        <v>1</v>
      </c>
      <c r="CD101" s="84">
        <f t="shared" si="15"/>
        <v>27</v>
      </c>
      <c r="CE101" s="48">
        <v>1</v>
      </c>
      <c r="CF101" s="49"/>
      <c r="CG101" s="49"/>
      <c r="CH101" s="49"/>
      <c r="CI101" s="48"/>
      <c r="CJ101" s="49"/>
      <c r="CK101" s="49"/>
      <c r="CL101" s="49"/>
      <c r="CM101" s="49"/>
      <c r="CN101" s="49"/>
      <c r="CO101" s="49">
        <v>1</v>
      </c>
      <c r="CP101" s="49"/>
      <c r="CQ101" s="48">
        <v>2</v>
      </c>
      <c r="CR101" s="49">
        <v>1</v>
      </c>
      <c r="CS101" s="49">
        <v>2</v>
      </c>
      <c r="CT101" s="49"/>
      <c r="CU101" s="49">
        <v>2</v>
      </c>
      <c r="CV101" s="49">
        <v>1</v>
      </c>
      <c r="CW101" s="11">
        <v>2</v>
      </c>
      <c r="CX101" s="11">
        <v>1</v>
      </c>
      <c r="CY101" s="11">
        <v>4</v>
      </c>
      <c r="CZ101" s="11">
        <v>1</v>
      </c>
      <c r="DA101" s="11"/>
      <c r="DB101" s="11"/>
      <c r="DC101" s="11"/>
      <c r="DD101" s="11"/>
      <c r="DE101" s="229">
        <f t="shared" si="13"/>
        <v>18</v>
      </c>
      <c r="DF101" s="230"/>
      <c r="DG101" s="95">
        <f t="shared" si="14"/>
        <v>192</v>
      </c>
    </row>
    <row r="102" spans="1:111" ht="33" customHeight="1" thickTop="1" thickBot="1" x14ac:dyDescent="0.25">
      <c r="A102" s="17">
        <v>95</v>
      </c>
      <c r="B102" s="10" t="s">
        <v>184</v>
      </c>
      <c r="C102" s="9" t="str">
        <f>'S.O.'!B97</f>
        <v>Alcaldía Gustavo A. Madero.</v>
      </c>
      <c r="D102" s="12"/>
      <c r="E102" s="12"/>
      <c r="F102" s="12"/>
      <c r="G102" s="12"/>
      <c r="H102" s="12"/>
      <c r="I102" s="12"/>
      <c r="J102" s="12">
        <v>1</v>
      </c>
      <c r="K102" s="12"/>
      <c r="L102" s="12"/>
      <c r="M102" s="12"/>
      <c r="N102" s="12"/>
      <c r="O102" s="12"/>
      <c r="P102" s="12">
        <v>1</v>
      </c>
      <c r="Q102" s="12"/>
      <c r="R102" s="12">
        <v>1</v>
      </c>
      <c r="S102" s="11"/>
      <c r="T102" s="11">
        <v>1</v>
      </c>
      <c r="U102" s="11"/>
      <c r="V102" s="17">
        <f t="shared" si="12"/>
        <v>4</v>
      </c>
      <c r="W102" s="12">
        <v>1</v>
      </c>
      <c r="X102" s="12"/>
      <c r="Y102" s="12"/>
      <c r="Z102" s="12"/>
      <c r="AA102" s="12">
        <v>1</v>
      </c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7">
        <f t="shared" si="18"/>
        <v>2</v>
      </c>
      <c r="AZ102" s="11"/>
      <c r="BA102" s="11"/>
      <c r="BB102" s="11">
        <v>1</v>
      </c>
      <c r="BC102" s="11">
        <v>1</v>
      </c>
      <c r="BD102" s="11"/>
      <c r="BE102" s="11">
        <v>1</v>
      </c>
      <c r="BF102" s="11"/>
      <c r="BG102" s="11"/>
      <c r="BH102" s="11"/>
      <c r="BI102" s="11"/>
      <c r="BJ102" s="11">
        <v>1</v>
      </c>
      <c r="BK102" s="11"/>
      <c r="BL102" s="11"/>
      <c r="BM102" s="11"/>
      <c r="BN102" s="11"/>
      <c r="BO102" s="11"/>
      <c r="BP102" s="11"/>
      <c r="BQ102" s="11"/>
      <c r="BR102" s="11"/>
      <c r="BS102" s="11"/>
      <c r="BT102" s="11">
        <v>1</v>
      </c>
      <c r="BU102" s="11">
        <v>1</v>
      </c>
      <c r="BV102" s="11">
        <v>2</v>
      </c>
      <c r="BW102" s="11"/>
      <c r="BX102" s="11"/>
      <c r="BY102" s="11"/>
      <c r="BZ102" s="11">
        <v>1</v>
      </c>
      <c r="CA102" s="11">
        <v>1</v>
      </c>
      <c r="CB102" s="11">
        <v>1</v>
      </c>
      <c r="CC102" s="11"/>
      <c r="CD102" s="84">
        <f t="shared" si="15"/>
        <v>11</v>
      </c>
      <c r="CE102" s="48"/>
      <c r="CF102" s="49"/>
      <c r="CG102" s="49"/>
      <c r="CH102" s="49"/>
      <c r="CI102" s="48"/>
      <c r="CJ102" s="49"/>
      <c r="CK102" s="49"/>
      <c r="CL102" s="49"/>
      <c r="CM102" s="49"/>
      <c r="CN102" s="49"/>
      <c r="CO102" s="49"/>
      <c r="CP102" s="49"/>
      <c r="CQ102" s="48"/>
      <c r="CR102" s="49"/>
      <c r="CS102" s="49">
        <v>7</v>
      </c>
      <c r="CT102" s="49"/>
      <c r="CU102" s="49"/>
      <c r="CV102" s="49"/>
      <c r="CW102" s="11"/>
      <c r="CX102" s="11"/>
      <c r="CY102" s="11"/>
      <c r="CZ102" s="11"/>
      <c r="DA102" s="11"/>
      <c r="DB102" s="11"/>
      <c r="DC102" s="11"/>
      <c r="DD102" s="11"/>
      <c r="DE102" s="229">
        <f t="shared" si="13"/>
        <v>7</v>
      </c>
      <c r="DF102" s="230"/>
      <c r="DG102" s="95">
        <f t="shared" si="14"/>
        <v>24</v>
      </c>
    </row>
    <row r="103" spans="1:111" ht="33" customHeight="1" thickTop="1" thickBot="1" x14ac:dyDescent="0.25">
      <c r="A103" s="17">
        <v>96</v>
      </c>
      <c r="B103" s="10" t="s">
        <v>184</v>
      </c>
      <c r="C103" s="9" t="str">
        <f>'S.O.'!B98</f>
        <v>Alcaldía Iztacalco.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1"/>
      <c r="T103" s="11"/>
      <c r="U103" s="11"/>
      <c r="V103" s="17">
        <f t="shared" si="12"/>
        <v>0</v>
      </c>
      <c r="W103" s="12"/>
      <c r="X103" s="12"/>
      <c r="Y103" s="12"/>
      <c r="Z103" s="12"/>
      <c r="AA103" s="12"/>
      <c r="AB103" s="12"/>
      <c r="AC103" s="12"/>
      <c r="AD103" s="12"/>
      <c r="AE103" s="12"/>
      <c r="AF103" s="12">
        <v>1</v>
      </c>
      <c r="AG103" s="12"/>
      <c r="AH103" s="12"/>
      <c r="AI103" s="12"/>
      <c r="AJ103" s="12"/>
      <c r="AK103" s="12">
        <v>2</v>
      </c>
      <c r="AL103" s="12"/>
      <c r="AM103" s="12">
        <v>1</v>
      </c>
      <c r="AN103" s="12"/>
      <c r="AO103" s="12">
        <v>1</v>
      </c>
      <c r="AP103" s="12"/>
      <c r="AQ103" s="12">
        <v>2</v>
      </c>
      <c r="AR103" s="12"/>
      <c r="AS103" s="12"/>
      <c r="AT103" s="12"/>
      <c r="AU103" s="12">
        <v>1</v>
      </c>
      <c r="AV103" s="12"/>
      <c r="AW103" s="12">
        <v>1</v>
      </c>
      <c r="AX103" s="12"/>
      <c r="AY103" s="17">
        <f t="shared" si="18"/>
        <v>9</v>
      </c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>
        <v>1</v>
      </c>
      <c r="BM103" s="11"/>
      <c r="BN103" s="11"/>
      <c r="BO103" s="11"/>
      <c r="BP103" s="11"/>
      <c r="BQ103" s="11"/>
      <c r="BR103" s="11"/>
      <c r="BS103" s="11"/>
      <c r="BT103" s="11">
        <v>1</v>
      </c>
      <c r="BU103" s="11"/>
      <c r="BV103" s="11"/>
      <c r="BW103" s="11">
        <v>3</v>
      </c>
      <c r="BX103" s="11"/>
      <c r="BY103" s="11"/>
      <c r="BZ103" s="11"/>
      <c r="CA103" s="11"/>
      <c r="CB103" s="11"/>
      <c r="CC103" s="11"/>
      <c r="CD103" s="84">
        <f t="shared" si="15"/>
        <v>5</v>
      </c>
      <c r="CE103" s="48"/>
      <c r="CF103" s="49">
        <v>1</v>
      </c>
      <c r="CG103" s="49"/>
      <c r="CH103" s="49"/>
      <c r="CI103" s="48"/>
      <c r="CJ103" s="49"/>
      <c r="CK103" s="49">
        <v>1</v>
      </c>
      <c r="CL103" s="49"/>
      <c r="CM103" s="49"/>
      <c r="CN103" s="49"/>
      <c r="CO103" s="49">
        <v>1</v>
      </c>
      <c r="CP103" s="49"/>
      <c r="CQ103" s="48">
        <v>2</v>
      </c>
      <c r="CR103" s="49"/>
      <c r="CS103" s="49"/>
      <c r="CT103" s="49"/>
      <c r="CU103" s="49"/>
      <c r="CV103" s="49"/>
      <c r="CW103" s="11">
        <v>1</v>
      </c>
      <c r="CX103" s="11"/>
      <c r="CY103" s="11">
        <v>1</v>
      </c>
      <c r="CZ103" s="11">
        <v>2</v>
      </c>
      <c r="DA103" s="11"/>
      <c r="DB103" s="11"/>
      <c r="DC103" s="11"/>
      <c r="DD103" s="11"/>
      <c r="DE103" s="229">
        <f t="shared" si="13"/>
        <v>9</v>
      </c>
      <c r="DF103" s="230"/>
      <c r="DG103" s="95">
        <f t="shared" si="14"/>
        <v>23</v>
      </c>
    </row>
    <row r="104" spans="1:111" ht="33" customHeight="1" thickTop="1" thickBot="1" x14ac:dyDescent="0.25">
      <c r="A104" s="17">
        <v>97</v>
      </c>
      <c r="B104" s="10" t="s">
        <v>184</v>
      </c>
      <c r="C104" s="9" t="str">
        <f>'S.O.'!B99</f>
        <v>Alcaldía Iztapalapa.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1"/>
      <c r="T104" s="11"/>
      <c r="U104" s="11"/>
      <c r="V104" s="17">
        <f t="shared" ref="V104:V133" si="19">SUM(D104:U104)</f>
        <v>0</v>
      </c>
      <c r="W104" s="12"/>
      <c r="X104" s="12"/>
      <c r="Y104" s="12"/>
      <c r="Z104" s="12"/>
      <c r="AA104" s="12"/>
      <c r="AB104" s="12">
        <v>1</v>
      </c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>
        <v>1</v>
      </c>
      <c r="AV104" s="12"/>
      <c r="AW104" s="12"/>
      <c r="AX104" s="12"/>
      <c r="AY104" s="17">
        <f t="shared" si="18"/>
        <v>2</v>
      </c>
      <c r="AZ104" s="11"/>
      <c r="BA104" s="11"/>
      <c r="BB104" s="11">
        <v>1</v>
      </c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>
        <v>3</v>
      </c>
      <c r="BS104" s="11"/>
      <c r="BT104" s="11">
        <v>3</v>
      </c>
      <c r="BU104" s="11">
        <v>1</v>
      </c>
      <c r="BV104" s="11">
        <v>1</v>
      </c>
      <c r="BW104" s="11"/>
      <c r="BX104" s="11">
        <v>3</v>
      </c>
      <c r="BY104" s="11"/>
      <c r="BZ104" s="11">
        <v>3</v>
      </c>
      <c r="CA104" s="11"/>
      <c r="CB104" s="11"/>
      <c r="CC104" s="11"/>
      <c r="CD104" s="84">
        <f>SUM(AZ104:CC104)</f>
        <v>15</v>
      </c>
      <c r="CE104" s="48">
        <v>2</v>
      </c>
      <c r="CF104" s="49"/>
      <c r="CG104" s="49"/>
      <c r="CH104" s="49"/>
      <c r="CI104" s="48">
        <v>1</v>
      </c>
      <c r="CJ104" s="49"/>
      <c r="CK104" s="49">
        <v>3</v>
      </c>
      <c r="CL104" s="49"/>
      <c r="CM104" s="49">
        <v>3</v>
      </c>
      <c r="CN104" s="49"/>
      <c r="CO104" s="49">
        <v>1</v>
      </c>
      <c r="CP104" s="49"/>
      <c r="CQ104" s="48"/>
      <c r="CR104" s="49"/>
      <c r="CS104" s="49"/>
      <c r="CT104" s="49"/>
      <c r="CU104" s="49">
        <v>1</v>
      </c>
      <c r="CV104" s="49"/>
      <c r="CW104" s="11">
        <v>1</v>
      </c>
      <c r="CX104" s="11"/>
      <c r="CY104" s="11"/>
      <c r="CZ104" s="11"/>
      <c r="DA104" s="11"/>
      <c r="DB104" s="11"/>
      <c r="DC104" s="11"/>
      <c r="DD104" s="11"/>
      <c r="DE104" s="229">
        <f t="shared" ref="DE104:DE133" si="20">SUM(CE104:DD104)</f>
        <v>12</v>
      </c>
      <c r="DF104" s="230"/>
      <c r="DG104" s="95">
        <f t="shared" ref="DG104:DG133" si="21">SUM(DE104,CD104,AY104,V104)</f>
        <v>29</v>
      </c>
    </row>
    <row r="105" spans="1:111" ht="33" customHeight="1" thickTop="1" thickBot="1" x14ac:dyDescent="0.25">
      <c r="A105" s="17">
        <v>98</v>
      </c>
      <c r="B105" s="10" t="s">
        <v>187</v>
      </c>
      <c r="C105" s="9" t="str">
        <f>'S.O.'!B100</f>
        <v>Alcaldía La Magdalena Contreras.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v>1</v>
      </c>
      <c r="Q105" s="12"/>
      <c r="R105" s="12">
        <v>1</v>
      </c>
      <c r="S105" s="11"/>
      <c r="T105" s="11"/>
      <c r="U105" s="11"/>
      <c r="V105" s="17">
        <f t="shared" si="19"/>
        <v>2</v>
      </c>
      <c r="W105" s="12">
        <v>2</v>
      </c>
      <c r="X105" s="12"/>
      <c r="Y105" s="12"/>
      <c r="Z105" s="12">
        <v>1</v>
      </c>
      <c r="AA105" s="12"/>
      <c r="AB105" s="12"/>
      <c r="AC105" s="12"/>
      <c r="AD105" s="12"/>
      <c r="AE105" s="12"/>
      <c r="AF105" s="12"/>
      <c r="AG105" s="12">
        <v>3</v>
      </c>
      <c r="AH105" s="12">
        <v>1</v>
      </c>
      <c r="AI105" s="12"/>
      <c r="AJ105" s="12"/>
      <c r="AK105" s="12">
        <v>2</v>
      </c>
      <c r="AL105" s="12">
        <v>2</v>
      </c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7">
        <f t="shared" si="18"/>
        <v>11</v>
      </c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>
        <v>1</v>
      </c>
      <c r="BK105" s="11"/>
      <c r="BL105" s="11"/>
      <c r="BM105" s="11"/>
      <c r="BN105" s="11"/>
      <c r="BO105" s="11"/>
      <c r="BP105" s="11"/>
      <c r="BQ105" s="11"/>
      <c r="BR105" s="11">
        <v>1</v>
      </c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84">
        <f t="shared" si="15"/>
        <v>2</v>
      </c>
      <c r="CE105" s="48"/>
      <c r="CF105" s="49"/>
      <c r="CG105" s="49"/>
      <c r="CH105" s="49"/>
      <c r="CI105" s="48"/>
      <c r="CJ105" s="49"/>
      <c r="CK105" s="49"/>
      <c r="CL105" s="49"/>
      <c r="CM105" s="49"/>
      <c r="CN105" s="49"/>
      <c r="CO105" s="49">
        <v>1</v>
      </c>
      <c r="CP105" s="49"/>
      <c r="CQ105" s="48"/>
      <c r="CR105" s="49"/>
      <c r="CS105" s="49"/>
      <c r="CT105" s="49"/>
      <c r="CU105" s="49"/>
      <c r="CV105" s="49"/>
      <c r="CW105" s="11"/>
      <c r="CX105" s="11"/>
      <c r="CY105" s="11"/>
      <c r="CZ105" s="11"/>
      <c r="DA105" s="11"/>
      <c r="DB105" s="11"/>
      <c r="DC105" s="11"/>
      <c r="DD105" s="11"/>
      <c r="DE105" s="229">
        <f t="shared" si="20"/>
        <v>1</v>
      </c>
      <c r="DF105" s="230"/>
      <c r="DG105" s="95">
        <f t="shared" si="21"/>
        <v>16</v>
      </c>
    </row>
    <row r="106" spans="1:111" ht="33" customHeight="1" thickTop="1" thickBot="1" x14ac:dyDescent="0.25">
      <c r="A106" s="17">
        <v>99</v>
      </c>
      <c r="B106" s="10" t="s">
        <v>184</v>
      </c>
      <c r="C106" s="9" t="str">
        <f>'S.O.'!B101</f>
        <v>Alcaldía Miguel Hidalgo.</v>
      </c>
      <c r="D106" s="12"/>
      <c r="E106" s="12"/>
      <c r="F106" s="12">
        <v>2</v>
      </c>
      <c r="G106" s="12">
        <v>3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1"/>
      <c r="T106" s="11"/>
      <c r="U106" s="11"/>
      <c r="V106" s="17">
        <f t="shared" si="19"/>
        <v>5</v>
      </c>
      <c r="W106" s="12"/>
      <c r="X106" s="12"/>
      <c r="Y106" s="12"/>
      <c r="Z106" s="12"/>
      <c r="AA106" s="12"/>
      <c r="AB106" s="12">
        <v>1</v>
      </c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>
        <v>1</v>
      </c>
      <c r="AQ106" s="12"/>
      <c r="AR106" s="12"/>
      <c r="AS106" s="12"/>
      <c r="AT106" s="12">
        <v>1</v>
      </c>
      <c r="AU106" s="12"/>
      <c r="AV106" s="12"/>
      <c r="AW106" s="12"/>
      <c r="AX106" s="12">
        <v>1</v>
      </c>
      <c r="AY106" s="17">
        <f t="shared" si="18"/>
        <v>4</v>
      </c>
      <c r="AZ106" s="11"/>
      <c r="BA106" s="11">
        <v>1</v>
      </c>
      <c r="BB106" s="11"/>
      <c r="BC106" s="11">
        <v>1</v>
      </c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84">
        <f t="shared" si="15"/>
        <v>2</v>
      </c>
      <c r="CE106" s="48"/>
      <c r="CF106" s="49"/>
      <c r="CG106" s="49"/>
      <c r="CH106" s="49"/>
      <c r="CI106" s="48"/>
      <c r="CJ106" s="49"/>
      <c r="CK106" s="49"/>
      <c r="CL106" s="49"/>
      <c r="CM106" s="49"/>
      <c r="CN106" s="49"/>
      <c r="CO106" s="49"/>
      <c r="CP106" s="49"/>
      <c r="CQ106" s="48"/>
      <c r="CR106" s="49"/>
      <c r="CS106" s="49"/>
      <c r="CT106" s="49"/>
      <c r="CU106" s="49"/>
      <c r="CV106" s="49"/>
      <c r="CW106" s="11"/>
      <c r="CX106" s="11"/>
      <c r="CY106" s="11"/>
      <c r="CZ106" s="11"/>
      <c r="DA106" s="11"/>
      <c r="DB106" s="11"/>
      <c r="DC106" s="11"/>
      <c r="DD106" s="11"/>
      <c r="DE106" s="229">
        <f t="shared" si="20"/>
        <v>0</v>
      </c>
      <c r="DF106" s="230"/>
      <c r="DG106" s="95">
        <f t="shared" si="21"/>
        <v>11</v>
      </c>
    </row>
    <row r="107" spans="1:111" ht="33" customHeight="1" thickTop="1" thickBot="1" x14ac:dyDescent="0.25">
      <c r="A107" s="17">
        <v>100</v>
      </c>
      <c r="B107" s="10" t="s">
        <v>184</v>
      </c>
      <c r="C107" s="9" t="str">
        <f>'S.O.'!B102</f>
        <v>Alcaldía Milpa Alta.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1"/>
      <c r="T107" s="11"/>
      <c r="U107" s="11"/>
      <c r="V107" s="17">
        <f t="shared" si="19"/>
        <v>0</v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7">
        <f t="shared" si="18"/>
        <v>0</v>
      </c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84">
        <f t="shared" si="15"/>
        <v>0</v>
      </c>
      <c r="CE107" s="48"/>
      <c r="CF107" s="49"/>
      <c r="CG107" s="49"/>
      <c r="CH107" s="49"/>
      <c r="CI107" s="48"/>
      <c r="CJ107" s="49"/>
      <c r="CK107" s="49"/>
      <c r="CL107" s="49"/>
      <c r="CM107" s="49"/>
      <c r="CN107" s="49"/>
      <c r="CO107" s="49"/>
      <c r="CP107" s="49"/>
      <c r="CQ107" s="48"/>
      <c r="CR107" s="49"/>
      <c r="CS107" s="49"/>
      <c r="CT107" s="49"/>
      <c r="CU107" s="49"/>
      <c r="CV107" s="49"/>
      <c r="CW107" s="11"/>
      <c r="CX107" s="11"/>
      <c r="CY107" s="11"/>
      <c r="CZ107" s="11"/>
      <c r="DA107" s="11"/>
      <c r="DB107" s="11"/>
      <c r="DC107" s="11"/>
      <c r="DD107" s="11"/>
      <c r="DE107" s="229">
        <f t="shared" si="20"/>
        <v>0</v>
      </c>
      <c r="DF107" s="230"/>
      <c r="DG107" s="95">
        <f t="shared" si="21"/>
        <v>0</v>
      </c>
    </row>
    <row r="108" spans="1:111" ht="33" customHeight="1" thickTop="1" thickBot="1" x14ac:dyDescent="0.25">
      <c r="A108" s="17">
        <v>101</v>
      </c>
      <c r="B108" s="10" t="s">
        <v>187</v>
      </c>
      <c r="C108" s="9" t="str">
        <f>'S.O.'!B103</f>
        <v>Alcaldía Tláhuac.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1"/>
      <c r="T108" s="11"/>
      <c r="U108" s="11"/>
      <c r="V108" s="17">
        <f t="shared" si="19"/>
        <v>0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>
        <v>8</v>
      </c>
      <c r="AT108" s="12">
        <v>8</v>
      </c>
      <c r="AU108" s="12"/>
      <c r="AV108" s="12"/>
      <c r="AW108" s="12"/>
      <c r="AX108" s="12"/>
      <c r="AY108" s="17">
        <f t="shared" si="18"/>
        <v>16</v>
      </c>
      <c r="AZ108" s="11"/>
      <c r="BA108" s="11">
        <v>1</v>
      </c>
      <c r="BB108" s="11"/>
      <c r="BC108" s="11">
        <v>1</v>
      </c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84">
        <f t="shared" si="15"/>
        <v>2</v>
      </c>
      <c r="CE108" s="48"/>
      <c r="CF108" s="49"/>
      <c r="CG108" s="49"/>
      <c r="CH108" s="49"/>
      <c r="CI108" s="48"/>
      <c r="CJ108" s="49"/>
      <c r="CK108" s="49"/>
      <c r="CL108" s="49"/>
      <c r="CM108" s="49"/>
      <c r="CN108" s="49"/>
      <c r="CO108" s="49"/>
      <c r="CP108" s="49"/>
      <c r="CQ108" s="48"/>
      <c r="CR108" s="49"/>
      <c r="CS108" s="49"/>
      <c r="CT108" s="49"/>
      <c r="CU108" s="49"/>
      <c r="CV108" s="49"/>
      <c r="CW108" s="11"/>
      <c r="CX108" s="11"/>
      <c r="CY108" s="11"/>
      <c r="CZ108" s="11"/>
      <c r="DA108" s="11"/>
      <c r="DB108" s="11"/>
      <c r="DC108" s="11"/>
      <c r="DD108" s="11"/>
      <c r="DE108" s="229">
        <f t="shared" si="20"/>
        <v>0</v>
      </c>
      <c r="DF108" s="230"/>
      <c r="DG108" s="95">
        <f t="shared" si="21"/>
        <v>18</v>
      </c>
    </row>
    <row r="109" spans="1:111" ht="33" customHeight="1" thickTop="1" thickBot="1" x14ac:dyDescent="0.25">
      <c r="A109" s="17">
        <v>102</v>
      </c>
      <c r="B109" s="10" t="s">
        <v>187</v>
      </c>
      <c r="C109" s="9" t="str">
        <f>'S.O.'!B104</f>
        <v>Alcaldía Tlalpan.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1"/>
      <c r="T109" s="11"/>
      <c r="U109" s="11"/>
      <c r="V109" s="17">
        <f t="shared" si="19"/>
        <v>0</v>
      </c>
      <c r="W109" s="12"/>
      <c r="X109" s="12"/>
      <c r="Y109" s="12"/>
      <c r="Z109" s="12">
        <v>1</v>
      </c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7">
        <f t="shared" si="18"/>
        <v>1</v>
      </c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84">
        <f t="shared" si="15"/>
        <v>0</v>
      </c>
      <c r="CE109" s="48"/>
      <c r="CF109" s="49"/>
      <c r="CG109" s="49"/>
      <c r="CH109" s="49"/>
      <c r="CI109" s="48"/>
      <c r="CJ109" s="49"/>
      <c r="CK109" s="49"/>
      <c r="CL109" s="49"/>
      <c r="CM109" s="49"/>
      <c r="CN109" s="49"/>
      <c r="CO109" s="49"/>
      <c r="CP109" s="49">
        <v>1</v>
      </c>
      <c r="CQ109" s="48"/>
      <c r="CR109" s="49"/>
      <c r="CS109" s="49"/>
      <c r="CT109" s="49"/>
      <c r="CU109" s="49"/>
      <c r="CV109" s="49">
        <v>1</v>
      </c>
      <c r="CW109" s="11"/>
      <c r="CX109" s="11"/>
      <c r="CY109" s="11"/>
      <c r="CZ109" s="11"/>
      <c r="DA109" s="11">
        <v>12</v>
      </c>
      <c r="DB109" s="11">
        <v>7</v>
      </c>
      <c r="DC109" s="11">
        <v>1</v>
      </c>
      <c r="DD109" s="11"/>
      <c r="DE109" s="229">
        <f t="shared" si="20"/>
        <v>22</v>
      </c>
      <c r="DF109" s="230"/>
      <c r="DG109" s="95">
        <f t="shared" si="21"/>
        <v>23</v>
      </c>
    </row>
    <row r="110" spans="1:111" ht="33" customHeight="1" thickTop="1" thickBot="1" x14ac:dyDescent="0.25">
      <c r="A110" s="17">
        <v>103</v>
      </c>
      <c r="B110" s="10" t="s">
        <v>187</v>
      </c>
      <c r="C110" s="9" t="str">
        <f>'S.O.'!B105</f>
        <v>Alcaldía Venustiano Carranza.</v>
      </c>
      <c r="D110" s="12"/>
      <c r="E110" s="12"/>
      <c r="F110" s="12"/>
      <c r="G110" s="12"/>
      <c r="H110" s="12"/>
      <c r="I110" s="12"/>
      <c r="J110" s="12">
        <v>1</v>
      </c>
      <c r="K110" s="12"/>
      <c r="L110" s="12"/>
      <c r="M110" s="12"/>
      <c r="N110" s="12"/>
      <c r="O110" s="12"/>
      <c r="P110" s="12"/>
      <c r="Q110" s="12"/>
      <c r="R110" s="12"/>
      <c r="S110" s="11"/>
      <c r="T110" s="11"/>
      <c r="U110" s="11"/>
      <c r="V110" s="17">
        <f t="shared" si="19"/>
        <v>1</v>
      </c>
      <c r="W110" s="12">
        <v>1</v>
      </c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>
        <v>2</v>
      </c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7">
        <f t="shared" si="18"/>
        <v>3</v>
      </c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>
        <v>1</v>
      </c>
      <c r="BW110" s="11"/>
      <c r="BX110" s="11"/>
      <c r="BY110" s="11">
        <v>1</v>
      </c>
      <c r="BZ110" s="11"/>
      <c r="CA110" s="11"/>
      <c r="CB110" s="11"/>
      <c r="CC110" s="11"/>
      <c r="CD110" s="84">
        <f t="shared" si="15"/>
        <v>2</v>
      </c>
      <c r="CE110" s="48">
        <v>1</v>
      </c>
      <c r="CF110" s="49">
        <v>1</v>
      </c>
      <c r="CG110" s="49"/>
      <c r="CH110" s="49"/>
      <c r="CI110" s="48">
        <v>1</v>
      </c>
      <c r="CJ110" s="49"/>
      <c r="CK110" s="49"/>
      <c r="CL110" s="49"/>
      <c r="CM110" s="49"/>
      <c r="CN110" s="49"/>
      <c r="CO110" s="49"/>
      <c r="CP110" s="49"/>
      <c r="CQ110" s="48"/>
      <c r="CR110" s="49">
        <v>1</v>
      </c>
      <c r="CS110" s="49">
        <v>1</v>
      </c>
      <c r="CT110" s="49"/>
      <c r="CU110" s="49">
        <v>1</v>
      </c>
      <c r="CV110" s="49"/>
      <c r="CW110" s="11"/>
      <c r="CX110" s="11"/>
      <c r="CY110" s="11">
        <v>3</v>
      </c>
      <c r="CZ110" s="11">
        <v>1</v>
      </c>
      <c r="DA110" s="11"/>
      <c r="DB110" s="11"/>
      <c r="DC110" s="11"/>
      <c r="DD110" s="11"/>
      <c r="DE110" s="229">
        <f t="shared" si="20"/>
        <v>10</v>
      </c>
      <c r="DF110" s="230"/>
      <c r="DG110" s="95">
        <f t="shared" si="21"/>
        <v>16</v>
      </c>
    </row>
    <row r="111" spans="1:111" ht="33" customHeight="1" thickTop="1" thickBot="1" x14ac:dyDescent="0.25">
      <c r="A111" s="17">
        <v>104</v>
      </c>
      <c r="B111" s="10" t="s">
        <v>187</v>
      </c>
      <c r="C111" s="9" t="str">
        <f>'S.O.'!B106</f>
        <v>Alcaldía Xochimilco.</v>
      </c>
      <c r="D111" s="12"/>
      <c r="E111" s="12"/>
      <c r="F111" s="12">
        <v>3</v>
      </c>
      <c r="G111" s="12">
        <v>1</v>
      </c>
      <c r="H111" s="12"/>
      <c r="I111" s="12"/>
      <c r="J111" s="12">
        <v>4</v>
      </c>
      <c r="K111" s="12">
        <v>1</v>
      </c>
      <c r="L111" s="12">
        <v>4</v>
      </c>
      <c r="M111" s="12">
        <v>1</v>
      </c>
      <c r="N111" s="12"/>
      <c r="O111" s="12"/>
      <c r="P111" s="12"/>
      <c r="Q111" s="12"/>
      <c r="R111" s="12"/>
      <c r="S111" s="11"/>
      <c r="T111" s="11"/>
      <c r="U111" s="11"/>
      <c r="V111" s="17">
        <f t="shared" si="19"/>
        <v>14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7">
        <f t="shared" si="18"/>
        <v>0</v>
      </c>
      <c r="AZ111" s="11"/>
      <c r="BA111" s="11"/>
      <c r="BB111" s="11"/>
      <c r="BC111" s="11"/>
      <c r="BD111" s="11"/>
      <c r="BE111" s="11"/>
      <c r="BF111" s="11"/>
      <c r="BG111" s="11">
        <v>1</v>
      </c>
      <c r="BH111" s="11"/>
      <c r="BI111" s="11"/>
      <c r="BJ111" s="11"/>
      <c r="BK111" s="11">
        <v>1</v>
      </c>
      <c r="BL111" s="11">
        <v>1</v>
      </c>
      <c r="BM111" s="11"/>
      <c r="BN111" s="11"/>
      <c r="BO111" s="11">
        <v>1</v>
      </c>
      <c r="BP111" s="11"/>
      <c r="BQ111" s="11">
        <v>1</v>
      </c>
      <c r="BR111" s="11"/>
      <c r="BS111" s="11"/>
      <c r="BT111" s="11"/>
      <c r="BU111" s="11">
        <v>1</v>
      </c>
      <c r="BV111" s="11"/>
      <c r="BW111" s="11"/>
      <c r="BX111" s="11"/>
      <c r="BY111" s="11"/>
      <c r="BZ111" s="11"/>
      <c r="CA111" s="11"/>
      <c r="CB111" s="11">
        <v>4</v>
      </c>
      <c r="CC111" s="11"/>
      <c r="CD111" s="84">
        <f t="shared" si="15"/>
        <v>10</v>
      </c>
      <c r="CE111" s="48"/>
      <c r="CF111" s="49">
        <v>1</v>
      </c>
      <c r="CG111" s="49"/>
      <c r="CH111" s="49"/>
      <c r="CI111" s="48"/>
      <c r="CJ111" s="49"/>
      <c r="CK111" s="49"/>
      <c r="CL111" s="49"/>
      <c r="CM111" s="49"/>
      <c r="CN111" s="49">
        <v>1</v>
      </c>
      <c r="CO111" s="49"/>
      <c r="CP111" s="49"/>
      <c r="CQ111" s="48"/>
      <c r="CR111" s="49"/>
      <c r="CS111" s="49"/>
      <c r="CT111" s="49"/>
      <c r="CU111" s="49"/>
      <c r="CV111" s="49"/>
      <c r="CW111" s="11"/>
      <c r="CX111" s="11"/>
      <c r="CY111" s="11"/>
      <c r="CZ111" s="11"/>
      <c r="DA111" s="11"/>
      <c r="DB111" s="11"/>
      <c r="DC111" s="11"/>
      <c r="DD111" s="11"/>
      <c r="DE111" s="229">
        <f t="shared" si="20"/>
        <v>2</v>
      </c>
      <c r="DF111" s="230"/>
      <c r="DG111" s="95">
        <f t="shared" si="21"/>
        <v>26</v>
      </c>
    </row>
    <row r="112" spans="1:111" ht="33" customHeight="1" thickTop="1" thickBot="1" x14ac:dyDescent="0.25">
      <c r="A112" s="22">
        <v>105</v>
      </c>
      <c r="B112" s="10" t="s">
        <v>187</v>
      </c>
      <c r="C112" s="9" t="str">
        <f>'S.O.'!B107</f>
        <v>Consejo de la Judicatura de la Ciudad de México.</v>
      </c>
      <c r="D112" s="12"/>
      <c r="E112" s="12"/>
      <c r="F112" s="12"/>
      <c r="G112" s="12"/>
      <c r="H112" s="12"/>
      <c r="I112" s="12"/>
      <c r="J112" s="12">
        <v>1</v>
      </c>
      <c r="K112" s="12"/>
      <c r="L112" s="12"/>
      <c r="M112" s="12">
        <v>1</v>
      </c>
      <c r="N112" s="12"/>
      <c r="O112" s="12"/>
      <c r="P112" s="12">
        <v>1</v>
      </c>
      <c r="Q112" s="12">
        <v>2</v>
      </c>
      <c r="R112" s="12"/>
      <c r="S112" s="11">
        <v>2</v>
      </c>
      <c r="T112" s="11">
        <v>5</v>
      </c>
      <c r="U112" s="11">
        <v>5</v>
      </c>
      <c r="V112" s="17">
        <f t="shared" si="19"/>
        <v>17</v>
      </c>
      <c r="W112" s="12">
        <v>3</v>
      </c>
      <c r="X112" s="12">
        <v>3</v>
      </c>
      <c r="Y112" s="12">
        <v>3</v>
      </c>
      <c r="Z112" s="12">
        <v>2</v>
      </c>
      <c r="AA112" s="12">
        <v>5</v>
      </c>
      <c r="AB112" s="12">
        <v>3</v>
      </c>
      <c r="AC112" s="12">
        <v>1</v>
      </c>
      <c r="AD112" s="12">
        <v>1</v>
      </c>
      <c r="AE112" s="12">
        <v>1</v>
      </c>
      <c r="AF112" s="12"/>
      <c r="AG112" s="12">
        <v>1</v>
      </c>
      <c r="AH112" s="12"/>
      <c r="AI112" s="12"/>
      <c r="AJ112" s="12">
        <v>1</v>
      </c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>
        <v>1</v>
      </c>
      <c r="AV112" s="12"/>
      <c r="AW112" s="12">
        <v>2</v>
      </c>
      <c r="AX112" s="12"/>
      <c r="AY112" s="17">
        <f t="shared" si="18"/>
        <v>27</v>
      </c>
      <c r="AZ112" s="11">
        <v>1</v>
      </c>
      <c r="BA112" s="11"/>
      <c r="BB112" s="11"/>
      <c r="BC112" s="11">
        <v>1</v>
      </c>
      <c r="BD112" s="11"/>
      <c r="BE112" s="11"/>
      <c r="BF112" s="11"/>
      <c r="BG112" s="11"/>
      <c r="BH112" s="11"/>
      <c r="BI112" s="11"/>
      <c r="BJ112" s="11"/>
      <c r="BK112" s="11">
        <v>1</v>
      </c>
      <c r="BL112" s="11"/>
      <c r="BM112" s="11"/>
      <c r="BN112" s="11"/>
      <c r="BO112" s="11">
        <v>1</v>
      </c>
      <c r="BP112" s="11"/>
      <c r="BQ112" s="11"/>
      <c r="BR112" s="11"/>
      <c r="BS112" s="11"/>
      <c r="BT112" s="11">
        <v>3</v>
      </c>
      <c r="BU112" s="11">
        <v>1</v>
      </c>
      <c r="BV112" s="11"/>
      <c r="BW112" s="11"/>
      <c r="BX112" s="11">
        <v>2</v>
      </c>
      <c r="BY112" s="11">
        <v>2</v>
      </c>
      <c r="BZ112" s="11">
        <v>2</v>
      </c>
      <c r="CA112" s="11">
        <v>2</v>
      </c>
      <c r="CB112" s="11">
        <v>2</v>
      </c>
      <c r="CC112" s="11">
        <v>2</v>
      </c>
      <c r="CD112" s="84">
        <f t="shared" si="15"/>
        <v>20</v>
      </c>
      <c r="CE112" s="48"/>
      <c r="CF112" s="49"/>
      <c r="CG112" s="49"/>
      <c r="CH112" s="49"/>
      <c r="CI112" s="48"/>
      <c r="CJ112" s="49"/>
      <c r="CK112" s="49"/>
      <c r="CL112" s="49"/>
      <c r="CM112" s="49"/>
      <c r="CN112" s="49"/>
      <c r="CO112" s="49"/>
      <c r="CP112" s="49"/>
      <c r="CQ112" s="48"/>
      <c r="CR112" s="49"/>
      <c r="CS112" s="49"/>
      <c r="CT112" s="49"/>
      <c r="CU112" s="49"/>
      <c r="CV112" s="49"/>
      <c r="CW112" s="11"/>
      <c r="CX112" s="11"/>
      <c r="CY112" s="11">
        <v>4</v>
      </c>
      <c r="CZ112" s="11">
        <v>4</v>
      </c>
      <c r="DA112" s="11"/>
      <c r="DB112" s="11"/>
      <c r="DC112" s="11"/>
      <c r="DD112" s="11"/>
      <c r="DE112" s="229">
        <f t="shared" si="20"/>
        <v>8</v>
      </c>
      <c r="DF112" s="230"/>
      <c r="DG112" s="95">
        <f t="shared" si="21"/>
        <v>72</v>
      </c>
    </row>
    <row r="113" spans="1:111" ht="33" customHeight="1" thickTop="1" thickBot="1" x14ac:dyDescent="0.25">
      <c r="A113" s="22">
        <v>106</v>
      </c>
      <c r="B113" s="10" t="s">
        <v>187</v>
      </c>
      <c r="C113" s="9" t="str">
        <f>'S.O.'!B108</f>
        <v>Tribunal Superior de Justicia de la Ciudad de México.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1"/>
      <c r="T113" s="11">
        <v>1</v>
      </c>
      <c r="U113" s="11"/>
      <c r="V113" s="17">
        <f t="shared" si="19"/>
        <v>1</v>
      </c>
      <c r="W113" s="12"/>
      <c r="X113" s="12"/>
      <c r="Y113" s="12"/>
      <c r="Z113" s="12"/>
      <c r="AA113" s="12"/>
      <c r="AB113" s="12">
        <v>2</v>
      </c>
      <c r="AC113" s="12"/>
      <c r="AD113" s="12"/>
      <c r="AE113" s="12">
        <v>1</v>
      </c>
      <c r="AF113" s="12">
        <v>1</v>
      </c>
      <c r="AG113" s="12"/>
      <c r="AH113" s="12">
        <v>1</v>
      </c>
      <c r="AI113" s="12">
        <v>3</v>
      </c>
      <c r="AJ113" s="12">
        <v>1</v>
      </c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>
        <v>1</v>
      </c>
      <c r="AX113" s="12"/>
      <c r="AY113" s="17">
        <f t="shared" si="18"/>
        <v>10</v>
      </c>
      <c r="AZ113" s="11"/>
      <c r="BA113" s="11"/>
      <c r="BB113" s="11"/>
      <c r="BC113" s="11"/>
      <c r="BD113" s="11"/>
      <c r="BE113" s="11"/>
      <c r="BF113" s="11"/>
      <c r="BG113" s="11"/>
      <c r="BH113" s="11"/>
      <c r="BI113" s="11">
        <v>1</v>
      </c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84">
        <f t="shared" si="15"/>
        <v>1</v>
      </c>
      <c r="CE113" s="48"/>
      <c r="CF113" s="49"/>
      <c r="CG113" s="49"/>
      <c r="CH113" s="49"/>
      <c r="CI113" s="48"/>
      <c r="CJ113" s="49"/>
      <c r="CK113" s="49"/>
      <c r="CL113" s="49"/>
      <c r="CM113" s="49"/>
      <c r="CN113" s="49"/>
      <c r="CO113" s="49">
        <v>3</v>
      </c>
      <c r="CP113" s="49">
        <v>1</v>
      </c>
      <c r="CQ113" s="48">
        <v>1</v>
      </c>
      <c r="CR113" s="49">
        <v>2</v>
      </c>
      <c r="CS113" s="49"/>
      <c r="CT113" s="49"/>
      <c r="CU113" s="49"/>
      <c r="CV113" s="49"/>
      <c r="CW113" s="11"/>
      <c r="CX113" s="11"/>
      <c r="CY113" s="11"/>
      <c r="CZ113" s="11"/>
      <c r="DA113" s="11"/>
      <c r="DB113" s="11">
        <v>1</v>
      </c>
      <c r="DC113" s="11"/>
      <c r="DD113" s="11"/>
      <c r="DE113" s="229">
        <f t="shared" si="20"/>
        <v>8</v>
      </c>
      <c r="DF113" s="230"/>
      <c r="DG113" s="95">
        <f t="shared" si="21"/>
        <v>20</v>
      </c>
    </row>
    <row r="114" spans="1:111" ht="33" customHeight="1" thickTop="1" thickBot="1" x14ac:dyDescent="0.25">
      <c r="A114" s="17">
        <v>107</v>
      </c>
      <c r="B114" s="10" t="s">
        <v>187</v>
      </c>
      <c r="C114" s="9" t="str">
        <f>'S.O.'!B109</f>
        <v>Auditoría Superior de la Ciudad de México.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1"/>
      <c r="T114" s="11"/>
      <c r="U114" s="11"/>
      <c r="V114" s="17">
        <f t="shared" si="19"/>
        <v>0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7">
        <f t="shared" si="18"/>
        <v>0</v>
      </c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84">
        <f t="shared" si="15"/>
        <v>0</v>
      </c>
      <c r="CE114" s="48">
        <v>12</v>
      </c>
      <c r="CF114" s="49">
        <v>8</v>
      </c>
      <c r="CG114" s="49"/>
      <c r="CH114" s="49"/>
      <c r="CI114" s="48"/>
      <c r="CJ114" s="49"/>
      <c r="CK114" s="49"/>
      <c r="CL114" s="49"/>
      <c r="CM114" s="49"/>
      <c r="CN114" s="49"/>
      <c r="CO114" s="49"/>
      <c r="CP114" s="49"/>
      <c r="CQ114" s="48"/>
      <c r="CR114" s="49"/>
      <c r="CS114" s="49">
        <v>1</v>
      </c>
      <c r="CT114" s="49">
        <v>1</v>
      </c>
      <c r="CU114" s="49"/>
      <c r="CV114" s="49"/>
      <c r="CW114" s="11"/>
      <c r="CX114" s="11"/>
      <c r="CY114" s="11"/>
      <c r="CZ114" s="11"/>
      <c r="DA114" s="11"/>
      <c r="DB114" s="11"/>
      <c r="DC114" s="11"/>
      <c r="DD114" s="11"/>
      <c r="DE114" s="229">
        <f t="shared" si="20"/>
        <v>22</v>
      </c>
      <c r="DF114" s="230"/>
      <c r="DG114" s="95">
        <f t="shared" si="21"/>
        <v>22</v>
      </c>
    </row>
    <row r="115" spans="1:111" ht="33" customHeight="1" thickTop="1" thickBot="1" x14ac:dyDescent="0.25">
      <c r="A115" s="17">
        <v>108</v>
      </c>
      <c r="B115" s="10" t="s">
        <v>187</v>
      </c>
      <c r="C115" s="9" t="str">
        <f>'S.O.'!B110</f>
        <v>Congreso de la Ciudad de México.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1"/>
      <c r="T115" s="11"/>
      <c r="U115" s="11"/>
      <c r="V115" s="17">
        <f t="shared" si="19"/>
        <v>0</v>
      </c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7">
        <f t="shared" si="18"/>
        <v>0</v>
      </c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84">
        <f t="shared" si="15"/>
        <v>0</v>
      </c>
      <c r="CE115" s="48"/>
      <c r="CF115" s="49"/>
      <c r="CG115" s="49"/>
      <c r="CH115" s="49"/>
      <c r="CI115" s="48"/>
      <c r="CJ115" s="49"/>
      <c r="CK115" s="49"/>
      <c r="CL115" s="49"/>
      <c r="CM115" s="49"/>
      <c r="CN115" s="49"/>
      <c r="CO115" s="49"/>
      <c r="CP115" s="49"/>
      <c r="CQ115" s="48"/>
      <c r="CR115" s="49"/>
      <c r="CS115" s="49"/>
      <c r="CT115" s="49"/>
      <c r="CU115" s="49"/>
      <c r="CV115" s="49"/>
      <c r="CW115" s="11"/>
      <c r="CX115" s="11"/>
      <c r="CY115" s="11"/>
      <c r="CZ115" s="11"/>
      <c r="DA115" s="11"/>
      <c r="DB115" s="11"/>
      <c r="DC115" s="11"/>
      <c r="DD115" s="11"/>
      <c r="DE115" s="229">
        <f t="shared" si="20"/>
        <v>0</v>
      </c>
      <c r="DF115" s="230"/>
      <c r="DG115" s="95">
        <f t="shared" si="21"/>
        <v>0</v>
      </c>
    </row>
    <row r="116" spans="1:111" ht="33" customHeight="1" thickTop="1" thickBot="1" x14ac:dyDescent="0.25">
      <c r="A116" s="22">
        <v>109</v>
      </c>
      <c r="B116" s="10" t="s">
        <v>187</v>
      </c>
      <c r="C116" s="9" t="str">
        <f>'S.O.'!B111</f>
        <v>Comisión de Derechos Humanos de la Ciudad de México.</v>
      </c>
      <c r="D116" s="12"/>
      <c r="E116" s="12"/>
      <c r="F116" s="12"/>
      <c r="G116" s="12"/>
      <c r="H116" s="12"/>
      <c r="I116" s="12"/>
      <c r="J116" s="12"/>
      <c r="K116" s="12"/>
      <c r="L116" s="12">
        <v>1</v>
      </c>
      <c r="M116" s="12"/>
      <c r="N116" s="12"/>
      <c r="O116" s="12"/>
      <c r="P116" s="12"/>
      <c r="Q116" s="12">
        <v>1</v>
      </c>
      <c r="R116" s="12">
        <v>1</v>
      </c>
      <c r="S116" s="11">
        <v>1</v>
      </c>
      <c r="T116" s="11"/>
      <c r="U116" s="11">
        <v>1</v>
      </c>
      <c r="V116" s="17">
        <f t="shared" si="19"/>
        <v>5</v>
      </c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7">
        <f t="shared" si="18"/>
        <v>0</v>
      </c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84">
        <f t="shared" si="15"/>
        <v>0</v>
      </c>
      <c r="CE116" s="48"/>
      <c r="CF116" s="49"/>
      <c r="CG116" s="49"/>
      <c r="CH116" s="49"/>
      <c r="CI116" s="48"/>
      <c r="CJ116" s="49"/>
      <c r="CK116" s="49"/>
      <c r="CL116" s="49"/>
      <c r="CM116" s="49"/>
      <c r="CN116" s="49"/>
      <c r="CO116" s="49"/>
      <c r="CP116" s="49"/>
      <c r="CQ116" s="48"/>
      <c r="CR116" s="49"/>
      <c r="CS116" s="49"/>
      <c r="CT116" s="49"/>
      <c r="CU116" s="49"/>
      <c r="CV116" s="49"/>
      <c r="CW116" s="11"/>
      <c r="CX116" s="11"/>
      <c r="CY116" s="11"/>
      <c r="CZ116" s="11"/>
      <c r="DA116" s="11"/>
      <c r="DB116" s="11"/>
      <c r="DC116" s="11"/>
      <c r="DD116" s="11"/>
      <c r="DE116" s="229">
        <f t="shared" si="20"/>
        <v>0</v>
      </c>
      <c r="DF116" s="230"/>
      <c r="DG116" s="95">
        <f t="shared" si="21"/>
        <v>5</v>
      </c>
    </row>
    <row r="117" spans="1:111" ht="33" customHeight="1" thickTop="1" thickBot="1" x14ac:dyDescent="0.25">
      <c r="A117" s="22">
        <v>110</v>
      </c>
      <c r="B117" s="10" t="s">
        <v>187</v>
      </c>
      <c r="C117" s="9" t="str">
        <f>'S.O.'!B112</f>
        <v xml:space="preserve">Fiscalía General de Justicia </v>
      </c>
      <c r="D117" s="12"/>
      <c r="E117" s="12"/>
      <c r="F117" s="12"/>
      <c r="G117" s="12"/>
      <c r="H117" s="12">
        <v>1</v>
      </c>
      <c r="I117" s="12"/>
      <c r="J117" s="12">
        <v>2</v>
      </c>
      <c r="K117" s="12"/>
      <c r="L117" s="12">
        <v>1</v>
      </c>
      <c r="M117" s="12"/>
      <c r="N117" s="12"/>
      <c r="O117" s="12"/>
      <c r="P117" s="12"/>
      <c r="Q117" s="12"/>
      <c r="R117" s="12"/>
      <c r="S117" s="11"/>
      <c r="T117" s="11">
        <v>1</v>
      </c>
      <c r="U117" s="11"/>
      <c r="V117" s="17">
        <f t="shared" si="19"/>
        <v>5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7">
        <f t="shared" si="18"/>
        <v>0</v>
      </c>
      <c r="AZ117" s="11">
        <v>29</v>
      </c>
      <c r="BA117" s="11">
        <v>24</v>
      </c>
      <c r="BB117" s="11">
        <v>30</v>
      </c>
      <c r="BC117" s="11">
        <v>25</v>
      </c>
      <c r="BD117" s="11">
        <v>19</v>
      </c>
      <c r="BE117" s="11">
        <v>21</v>
      </c>
      <c r="BF117" s="11">
        <v>34</v>
      </c>
      <c r="BG117" s="11">
        <v>16</v>
      </c>
      <c r="BH117" s="11">
        <v>17</v>
      </c>
      <c r="BI117" s="11">
        <v>9</v>
      </c>
      <c r="BJ117" s="11">
        <v>37</v>
      </c>
      <c r="BK117" s="11">
        <v>17</v>
      </c>
      <c r="BL117" s="11">
        <v>18</v>
      </c>
      <c r="BM117" s="11">
        <v>5</v>
      </c>
      <c r="BN117" s="11">
        <v>35</v>
      </c>
      <c r="BO117" s="11">
        <v>19</v>
      </c>
      <c r="BP117" s="11">
        <v>14</v>
      </c>
      <c r="BQ117" s="11">
        <v>6</v>
      </c>
      <c r="BR117" s="11"/>
      <c r="BS117" s="11"/>
      <c r="BT117" s="11">
        <v>1</v>
      </c>
      <c r="BU117" s="11">
        <v>2</v>
      </c>
      <c r="BV117" s="11"/>
      <c r="BW117" s="11"/>
      <c r="BX117" s="11">
        <v>3</v>
      </c>
      <c r="BY117" s="11">
        <v>1</v>
      </c>
      <c r="BZ117" s="11">
        <v>3</v>
      </c>
      <c r="CA117" s="11">
        <v>2</v>
      </c>
      <c r="CB117" s="11"/>
      <c r="CC117" s="11"/>
      <c r="CD117" s="84">
        <f t="shared" si="15"/>
        <v>387</v>
      </c>
      <c r="CE117" s="48"/>
      <c r="CF117" s="49">
        <v>1</v>
      </c>
      <c r="CG117" s="49">
        <v>1</v>
      </c>
      <c r="CH117" s="49"/>
      <c r="CI117" s="48"/>
      <c r="CJ117" s="49"/>
      <c r="CK117" s="49"/>
      <c r="CL117" s="49"/>
      <c r="CM117" s="49"/>
      <c r="CN117" s="49"/>
      <c r="CO117" s="49"/>
      <c r="CP117" s="49"/>
      <c r="CQ117" s="48"/>
      <c r="CR117" s="49"/>
      <c r="CS117" s="49"/>
      <c r="CT117" s="49"/>
      <c r="CU117" s="49"/>
      <c r="CV117" s="49"/>
      <c r="CW117" s="11"/>
      <c r="CX117" s="11"/>
      <c r="CY117" s="11"/>
      <c r="CZ117" s="11"/>
      <c r="DA117" s="11"/>
      <c r="DB117" s="11"/>
      <c r="DC117" s="11"/>
      <c r="DD117" s="11"/>
      <c r="DE117" s="229">
        <f t="shared" si="20"/>
        <v>2</v>
      </c>
      <c r="DF117" s="230"/>
      <c r="DG117" s="95">
        <f t="shared" si="21"/>
        <v>394</v>
      </c>
    </row>
    <row r="118" spans="1:111" ht="40" customHeight="1" thickTop="1" thickBot="1" x14ac:dyDescent="0.25">
      <c r="A118" s="22">
        <v>111</v>
      </c>
      <c r="B118" s="10" t="s">
        <v>187</v>
      </c>
      <c r="C118" s="9" t="str">
        <f>'S.O.'!B113</f>
        <v>Instituto de Transparencia, Acceso a la Información Pública, Protección de Datos Personales y Rendición de Cuentas de la Ciudad de México.</v>
      </c>
      <c r="D118" s="12">
        <v>15</v>
      </c>
      <c r="E118" s="12">
        <v>17</v>
      </c>
      <c r="F118" s="12"/>
      <c r="G118" s="12"/>
      <c r="H118" s="12"/>
      <c r="I118" s="12"/>
      <c r="J118" s="12"/>
      <c r="K118" s="12"/>
      <c r="L118" s="12"/>
      <c r="M118" s="12">
        <v>1</v>
      </c>
      <c r="N118" s="12">
        <v>9</v>
      </c>
      <c r="O118" s="12">
        <v>8</v>
      </c>
      <c r="P118" s="12">
        <v>1</v>
      </c>
      <c r="Q118" s="12"/>
      <c r="R118" s="12"/>
      <c r="S118" s="11"/>
      <c r="T118" s="11"/>
      <c r="U118" s="11"/>
      <c r="V118" s="17">
        <f t="shared" si="19"/>
        <v>51</v>
      </c>
      <c r="W118" s="12">
        <v>2</v>
      </c>
      <c r="X118" s="12">
        <v>1</v>
      </c>
      <c r="Y118" s="12"/>
      <c r="Z118" s="12">
        <v>1</v>
      </c>
      <c r="AA118" s="12">
        <v>3</v>
      </c>
      <c r="AB118" s="12">
        <v>2</v>
      </c>
      <c r="AC118" s="12"/>
      <c r="AD118" s="12">
        <v>2</v>
      </c>
      <c r="AE118" s="12"/>
      <c r="AF118" s="12"/>
      <c r="AG118" s="12">
        <v>1</v>
      </c>
      <c r="AH118" s="12">
        <v>3</v>
      </c>
      <c r="AI118" s="12"/>
      <c r="AJ118" s="12">
        <v>1</v>
      </c>
      <c r="AK118" s="12"/>
      <c r="AL118" s="12">
        <v>4</v>
      </c>
      <c r="AM118" s="12"/>
      <c r="AN118" s="12"/>
      <c r="AO118" s="12"/>
      <c r="AP118" s="12">
        <v>2</v>
      </c>
      <c r="AQ118" s="12">
        <v>1</v>
      </c>
      <c r="AR118" s="12"/>
      <c r="AS118" s="12">
        <v>2</v>
      </c>
      <c r="AT118" s="12">
        <v>2</v>
      </c>
      <c r="AU118" s="12"/>
      <c r="AV118" s="12">
        <v>1</v>
      </c>
      <c r="AW118" s="12">
        <v>1</v>
      </c>
      <c r="AX118" s="12">
        <v>1</v>
      </c>
      <c r="AY118" s="17">
        <f t="shared" si="18"/>
        <v>30</v>
      </c>
      <c r="AZ118" s="11"/>
      <c r="BA118" s="11"/>
      <c r="BB118" s="11"/>
      <c r="BC118" s="11"/>
      <c r="BD118" s="11"/>
      <c r="BE118" s="11">
        <v>1</v>
      </c>
      <c r="BF118" s="11"/>
      <c r="BG118" s="11"/>
      <c r="BH118" s="11"/>
      <c r="BI118" s="11"/>
      <c r="BJ118" s="11">
        <v>1</v>
      </c>
      <c r="BK118" s="11"/>
      <c r="BL118" s="11"/>
      <c r="BM118" s="11"/>
      <c r="BN118" s="11"/>
      <c r="BO118" s="11"/>
      <c r="BP118" s="11"/>
      <c r="BQ118" s="11"/>
      <c r="BR118" s="11"/>
      <c r="BS118" s="11"/>
      <c r="BT118" s="11">
        <v>1</v>
      </c>
      <c r="BU118" s="11">
        <v>2</v>
      </c>
      <c r="BV118" s="11"/>
      <c r="BW118" s="11"/>
      <c r="BX118" s="11"/>
      <c r="BY118" s="11"/>
      <c r="BZ118" s="11">
        <v>1</v>
      </c>
      <c r="CA118" s="11"/>
      <c r="CB118" s="11">
        <v>8</v>
      </c>
      <c r="CC118" s="11">
        <v>3</v>
      </c>
      <c r="CD118" s="84">
        <f t="shared" si="15"/>
        <v>17</v>
      </c>
      <c r="CE118" s="48"/>
      <c r="CF118" s="49"/>
      <c r="CG118" s="49">
        <v>1</v>
      </c>
      <c r="CH118" s="49">
        <v>1</v>
      </c>
      <c r="CI118" s="48">
        <v>1</v>
      </c>
      <c r="CJ118" s="49">
        <v>2</v>
      </c>
      <c r="CK118" s="49"/>
      <c r="CL118" s="49"/>
      <c r="CM118" s="49"/>
      <c r="CN118" s="49"/>
      <c r="CO118" s="49">
        <v>1</v>
      </c>
      <c r="CP118" s="49"/>
      <c r="CQ118" s="48"/>
      <c r="CR118" s="49"/>
      <c r="CS118" s="49"/>
      <c r="CT118" s="49"/>
      <c r="CU118" s="49">
        <v>1</v>
      </c>
      <c r="CV118" s="49"/>
      <c r="CW118" s="11"/>
      <c r="CX118" s="11"/>
      <c r="CY118" s="11"/>
      <c r="CZ118" s="11"/>
      <c r="DA118" s="11"/>
      <c r="DB118" s="11"/>
      <c r="DC118" s="11"/>
      <c r="DD118" s="11"/>
      <c r="DE118" s="229">
        <f t="shared" si="20"/>
        <v>7</v>
      </c>
      <c r="DF118" s="230"/>
      <c r="DG118" s="95">
        <f t="shared" si="21"/>
        <v>105</v>
      </c>
    </row>
    <row r="119" spans="1:111" ht="37.5" customHeight="1" thickTop="1" thickBot="1" x14ac:dyDescent="0.25">
      <c r="A119" s="22">
        <v>112</v>
      </c>
      <c r="B119" s="10" t="s">
        <v>187</v>
      </c>
      <c r="C119" s="9" t="str">
        <f>'S.O.'!B114</f>
        <v>Instituto Electoral de la Ciudad de México.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1"/>
      <c r="T119" s="11"/>
      <c r="U119" s="11"/>
      <c r="V119" s="17">
        <f t="shared" si="19"/>
        <v>0</v>
      </c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7">
        <f t="shared" si="18"/>
        <v>0</v>
      </c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>
        <v>5</v>
      </c>
      <c r="BK119" s="11">
        <v>8</v>
      </c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84">
        <f t="shared" si="15"/>
        <v>13</v>
      </c>
      <c r="CE119" s="48"/>
      <c r="CF119" s="49"/>
      <c r="CG119" s="49"/>
      <c r="CH119" s="49"/>
      <c r="CI119" s="48"/>
      <c r="CJ119" s="49"/>
      <c r="CK119" s="49"/>
      <c r="CL119" s="49"/>
      <c r="CM119" s="49"/>
      <c r="CN119" s="49"/>
      <c r="CO119" s="49"/>
      <c r="CP119" s="49"/>
      <c r="CQ119" s="48"/>
      <c r="CR119" s="49">
        <v>1</v>
      </c>
      <c r="CS119" s="49"/>
      <c r="CT119" s="49"/>
      <c r="CU119" s="93"/>
      <c r="CV119" s="93"/>
      <c r="CW119" s="11"/>
      <c r="CX119" s="11"/>
      <c r="CY119" s="11"/>
      <c r="CZ119" s="11"/>
      <c r="DA119" s="11"/>
      <c r="DB119" s="11"/>
      <c r="DC119" s="11"/>
      <c r="DD119" s="11"/>
      <c r="DE119" s="229">
        <f t="shared" si="20"/>
        <v>1</v>
      </c>
      <c r="DF119" s="230"/>
      <c r="DG119" s="95">
        <f t="shared" si="21"/>
        <v>14</v>
      </c>
    </row>
    <row r="120" spans="1:111" ht="33" customHeight="1" thickTop="1" thickBot="1" x14ac:dyDescent="0.25">
      <c r="A120" s="22">
        <v>113</v>
      </c>
      <c r="B120" s="10" t="s">
        <v>187</v>
      </c>
      <c r="C120" s="9" t="str">
        <f>'S.O.'!B115</f>
        <v>Junta Local de Conciliación y Arbitraje de la Ciudad de México.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1"/>
      <c r="T120" s="11"/>
      <c r="U120" s="11"/>
      <c r="V120" s="17">
        <f t="shared" si="19"/>
        <v>0</v>
      </c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7">
        <f t="shared" si="18"/>
        <v>0</v>
      </c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84">
        <f t="shared" si="15"/>
        <v>0</v>
      </c>
      <c r="CE120" s="48"/>
      <c r="CF120" s="49"/>
      <c r="CG120" s="49"/>
      <c r="CH120" s="49"/>
      <c r="CI120" s="48"/>
      <c r="CJ120" s="49"/>
      <c r="CK120" s="49"/>
      <c r="CL120" s="49"/>
      <c r="CM120" s="49"/>
      <c r="CN120" s="49"/>
      <c r="CO120" s="49"/>
      <c r="CP120" s="49"/>
      <c r="CQ120" s="48"/>
      <c r="CR120" s="49"/>
      <c r="CS120" s="49"/>
      <c r="CT120" s="49"/>
      <c r="CU120" s="49"/>
      <c r="CV120" s="49"/>
      <c r="CW120" s="11"/>
      <c r="CX120" s="11"/>
      <c r="CY120" s="11"/>
      <c r="CZ120" s="11"/>
      <c r="DA120" s="11"/>
      <c r="DB120" s="11"/>
      <c r="DC120" s="11"/>
      <c r="DD120" s="11"/>
      <c r="DE120" s="229">
        <f t="shared" si="20"/>
        <v>0</v>
      </c>
      <c r="DF120" s="230"/>
      <c r="DG120" s="95">
        <f t="shared" si="21"/>
        <v>0</v>
      </c>
    </row>
    <row r="121" spans="1:111" ht="33" customHeight="1" thickTop="1" thickBot="1" x14ac:dyDescent="0.25">
      <c r="A121" s="22">
        <v>114</v>
      </c>
      <c r="B121" s="10" t="s">
        <v>187</v>
      </c>
      <c r="C121" s="9" t="str">
        <f>'S.O.'!B116</f>
        <v>Tribunal de Justicia Administrativa de la Ciudad de México.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1"/>
      <c r="T121" s="11"/>
      <c r="U121" s="11"/>
      <c r="V121" s="17">
        <f t="shared" si="19"/>
        <v>0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7">
        <f t="shared" si="18"/>
        <v>0</v>
      </c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>
        <v>1</v>
      </c>
      <c r="BX121" s="11"/>
      <c r="BY121" s="11"/>
      <c r="BZ121" s="11"/>
      <c r="CA121" s="11"/>
      <c r="CB121" s="11"/>
      <c r="CC121" s="11"/>
      <c r="CD121" s="84">
        <f t="shared" si="15"/>
        <v>1</v>
      </c>
      <c r="CE121" s="48">
        <v>1</v>
      </c>
      <c r="CF121" s="49"/>
      <c r="CG121" s="49"/>
      <c r="CH121" s="49"/>
      <c r="CI121" s="48"/>
      <c r="CJ121" s="49">
        <v>1</v>
      </c>
      <c r="CK121" s="49"/>
      <c r="CL121" s="49"/>
      <c r="CM121" s="49"/>
      <c r="CN121" s="49"/>
      <c r="CO121" s="49"/>
      <c r="CP121" s="49"/>
      <c r="CQ121" s="48"/>
      <c r="CR121" s="49"/>
      <c r="CS121" s="49"/>
      <c r="CT121" s="49"/>
      <c r="CU121" s="49"/>
      <c r="CV121" s="49"/>
      <c r="CW121" s="11"/>
      <c r="CX121" s="11"/>
      <c r="CY121" s="11"/>
      <c r="CZ121" s="11"/>
      <c r="DA121" s="11"/>
      <c r="DB121" s="11"/>
      <c r="DC121" s="11"/>
      <c r="DD121" s="11"/>
      <c r="DE121" s="229">
        <f t="shared" si="20"/>
        <v>2</v>
      </c>
      <c r="DF121" s="230"/>
      <c r="DG121" s="95">
        <f t="shared" si="21"/>
        <v>3</v>
      </c>
    </row>
    <row r="122" spans="1:111" ht="30" customHeight="1" thickTop="1" thickBot="1" x14ac:dyDescent="0.25">
      <c r="A122" s="22">
        <v>115</v>
      </c>
      <c r="B122" s="10" t="s">
        <v>187</v>
      </c>
      <c r="C122" s="9" t="str">
        <f>'S.O.'!B117</f>
        <v>Tribunal Electoral de la Ciudad de México.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1"/>
      <c r="T122" s="11"/>
      <c r="U122" s="11"/>
      <c r="V122" s="17">
        <f t="shared" si="19"/>
        <v>0</v>
      </c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7">
        <f t="shared" si="18"/>
        <v>0</v>
      </c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>
        <v>3</v>
      </c>
      <c r="CA122" s="11">
        <v>1</v>
      </c>
      <c r="CB122" s="11"/>
      <c r="CC122" s="11"/>
      <c r="CD122" s="84">
        <f t="shared" si="15"/>
        <v>4</v>
      </c>
      <c r="CE122" s="48"/>
      <c r="CF122" s="49"/>
      <c r="CG122" s="49"/>
      <c r="CH122" s="49"/>
      <c r="CI122" s="48"/>
      <c r="CJ122" s="49"/>
      <c r="CK122" s="49"/>
      <c r="CL122" s="49"/>
      <c r="CM122" s="49"/>
      <c r="CN122" s="49"/>
      <c r="CO122" s="49"/>
      <c r="CP122" s="49"/>
      <c r="CQ122" s="48"/>
      <c r="CR122" s="49"/>
      <c r="CS122" s="49"/>
      <c r="CT122" s="49"/>
      <c r="CU122" s="49"/>
      <c r="CV122" s="49"/>
      <c r="CW122" s="11"/>
      <c r="CX122" s="11"/>
      <c r="CY122" s="11"/>
      <c r="CZ122" s="11"/>
      <c r="DA122" s="11"/>
      <c r="DB122" s="11"/>
      <c r="DC122" s="11"/>
      <c r="DD122" s="11"/>
      <c r="DE122" s="229">
        <f t="shared" si="20"/>
        <v>0</v>
      </c>
      <c r="DF122" s="230"/>
      <c r="DG122" s="95">
        <f t="shared" si="21"/>
        <v>4</v>
      </c>
    </row>
    <row r="123" spans="1:111" ht="33" customHeight="1" thickTop="1" thickBot="1" x14ac:dyDescent="0.25">
      <c r="A123" s="22">
        <v>116</v>
      </c>
      <c r="B123" s="10" t="s">
        <v>187</v>
      </c>
      <c r="C123" s="9" t="str">
        <f>'S.O.'!B118</f>
        <v>Universidad Autónoma de la Ciudad de México.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1"/>
      <c r="T123" s="11"/>
      <c r="U123" s="11"/>
      <c r="V123" s="17">
        <f t="shared" si="19"/>
        <v>0</v>
      </c>
      <c r="W123" s="12"/>
      <c r="X123" s="12"/>
      <c r="Y123" s="12"/>
      <c r="Z123" s="12"/>
      <c r="AA123" s="12"/>
      <c r="AB123" s="12"/>
      <c r="AC123" s="12"/>
      <c r="AD123" s="12"/>
      <c r="AE123" s="12">
        <v>4</v>
      </c>
      <c r="AF123" s="12"/>
      <c r="AG123" s="12"/>
      <c r="AH123" s="12">
        <v>2</v>
      </c>
      <c r="AI123" s="12">
        <v>1</v>
      </c>
      <c r="AJ123" s="12"/>
      <c r="AK123" s="12">
        <v>1</v>
      </c>
      <c r="AL123" s="12"/>
      <c r="AM123" s="12">
        <v>3</v>
      </c>
      <c r="AN123" s="12"/>
      <c r="AO123" s="12">
        <v>2</v>
      </c>
      <c r="AP123" s="12">
        <v>1</v>
      </c>
      <c r="AQ123" s="12">
        <v>1</v>
      </c>
      <c r="AR123" s="12"/>
      <c r="AS123" s="12">
        <v>2</v>
      </c>
      <c r="AT123" s="12">
        <v>1</v>
      </c>
      <c r="AU123" s="12">
        <v>3</v>
      </c>
      <c r="AV123" s="12">
        <v>1</v>
      </c>
      <c r="AW123" s="12">
        <v>3</v>
      </c>
      <c r="AX123" s="12">
        <v>1</v>
      </c>
      <c r="AY123" s="17">
        <f t="shared" si="18"/>
        <v>26</v>
      </c>
      <c r="AZ123" s="11">
        <v>1</v>
      </c>
      <c r="BA123" s="11"/>
      <c r="BB123" s="11">
        <v>2</v>
      </c>
      <c r="BC123" s="11"/>
      <c r="BD123" s="11">
        <v>1</v>
      </c>
      <c r="BE123" s="11"/>
      <c r="BF123" s="11">
        <v>1</v>
      </c>
      <c r="BG123" s="11"/>
      <c r="BH123" s="11"/>
      <c r="BI123" s="11"/>
      <c r="BJ123" s="11">
        <v>1</v>
      </c>
      <c r="BK123" s="11">
        <v>1</v>
      </c>
      <c r="BL123" s="11"/>
      <c r="BM123" s="11"/>
      <c r="BN123" s="11"/>
      <c r="BO123" s="11"/>
      <c r="BP123" s="11">
        <v>1</v>
      </c>
      <c r="BQ123" s="11">
        <v>1</v>
      </c>
      <c r="BR123" s="11">
        <v>2</v>
      </c>
      <c r="BS123" s="11">
        <v>1</v>
      </c>
      <c r="BT123" s="11">
        <v>2</v>
      </c>
      <c r="BU123" s="11">
        <v>1</v>
      </c>
      <c r="BV123" s="11">
        <v>2</v>
      </c>
      <c r="BW123" s="11"/>
      <c r="BX123" s="11">
        <v>3</v>
      </c>
      <c r="BY123" s="11">
        <v>1</v>
      </c>
      <c r="BZ123" s="11">
        <v>2</v>
      </c>
      <c r="CA123" s="11">
        <v>1</v>
      </c>
      <c r="CB123" s="11">
        <v>1</v>
      </c>
      <c r="CC123" s="11"/>
      <c r="CD123" s="84">
        <f t="shared" si="15"/>
        <v>25</v>
      </c>
      <c r="CE123" s="48">
        <v>1</v>
      </c>
      <c r="CF123" s="49"/>
      <c r="CG123" s="49"/>
      <c r="CH123" s="49"/>
      <c r="CI123" s="48"/>
      <c r="CJ123" s="49"/>
      <c r="CK123" s="49"/>
      <c r="CL123" s="49"/>
      <c r="CM123" s="49"/>
      <c r="CN123" s="49"/>
      <c r="CO123" s="49">
        <v>1</v>
      </c>
      <c r="CP123" s="49">
        <v>1</v>
      </c>
      <c r="CQ123" s="48"/>
      <c r="CR123" s="49"/>
      <c r="CS123" s="49"/>
      <c r="CT123" s="49"/>
      <c r="CU123" s="49">
        <v>1</v>
      </c>
      <c r="CV123" s="49">
        <v>1</v>
      </c>
      <c r="CW123" s="11"/>
      <c r="CX123" s="11"/>
      <c r="CY123" s="11">
        <v>2</v>
      </c>
      <c r="CZ123" s="11">
        <v>2</v>
      </c>
      <c r="DA123" s="11"/>
      <c r="DB123" s="11"/>
      <c r="DC123" s="11"/>
      <c r="DD123" s="11"/>
      <c r="DE123" s="229">
        <f t="shared" si="20"/>
        <v>9</v>
      </c>
      <c r="DF123" s="230"/>
      <c r="DG123" s="95">
        <f t="shared" si="21"/>
        <v>60</v>
      </c>
    </row>
    <row r="124" spans="1:111" ht="33" customHeight="1" thickTop="1" thickBot="1" x14ac:dyDescent="0.25">
      <c r="A124" s="17">
        <v>117</v>
      </c>
      <c r="B124" s="10" t="s">
        <v>184</v>
      </c>
      <c r="C124" s="9" t="str">
        <f>'S.O.'!B119</f>
        <v xml:space="preserve">Morena 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1"/>
      <c r="T124" s="11"/>
      <c r="U124" s="11"/>
      <c r="V124" s="17">
        <f t="shared" si="19"/>
        <v>0</v>
      </c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7">
        <f t="shared" si="18"/>
        <v>0</v>
      </c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84">
        <f t="shared" si="15"/>
        <v>0</v>
      </c>
      <c r="CE124" s="48"/>
      <c r="CF124" s="49"/>
      <c r="CG124" s="49"/>
      <c r="CH124" s="49"/>
      <c r="CI124" s="48"/>
      <c r="CJ124" s="49"/>
      <c r="CK124" s="49"/>
      <c r="CL124" s="49"/>
      <c r="CM124" s="49"/>
      <c r="CN124" s="49"/>
      <c r="CO124" s="49"/>
      <c r="CP124" s="49"/>
      <c r="CQ124" s="48"/>
      <c r="CR124" s="49"/>
      <c r="CS124" s="49">
        <v>1</v>
      </c>
      <c r="CT124" s="49">
        <v>1</v>
      </c>
      <c r="CU124" s="49">
        <v>1</v>
      </c>
      <c r="CV124" s="49"/>
      <c r="CW124" s="11"/>
      <c r="CX124" s="11"/>
      <c r="CY124" s="11"/>
      <c r="CZ124" s="11"/>
      <c r="DA124" s="11"/>
      <c r="DB124" s="11"/>
      <c r="DC124" s="11"/>
      <c r="DD124" s="11"/>
      <c r="DE124" s="229">
        <f t="shared" si="20"/>
        <v>3</v>
      </c>
      <c r="DF124" s="230"/>
      <c r="DG124" s="95">
        <f t="shared" si="21"/>
        <v>3</v>
      </c>
    </row>
    <row r="125" spans="1:111" ht="33" customHeight="1" thickTop="1" thickBot="1" x14ac:dyDescent="0.25">
      <c r="A125" s="17">
        <v>118</v>
      </c>
      <c r="B125" s="10" t="s">
        <v>184</v>
      </c>
      <c r="C125" s="9" t="str">
        <f>'S.O.'!B120</f>
        <v xml:space="preserve">Movimiento Ciudadano 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1"/>
      <c r="T125" s="11"/>
      <c r="U125" s="11"/>
      <c r="V125" s="17">
        <f t="shared" si="19"/>
        <v>0</v>
      </c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7">
        <f t="shared" si="18"/>
        <v>0</v>
      </c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84">
        <f t="shared" si="15"/>
        <v>0</v>
      </c>
      <c r="CE125" s="48"/>
      <c r="CF125" s="49"/>
      <c r="CG125" s="49"/>
      <c r="CH125" s="49"/>
      <c r="CI125" s="48"/>
      <c r="CJ125" s="49"/>
      <c r="CK125" s="49"/>
      <c r="CL125" s="49"/>
      <c r="CM125" s="49"/>
      <c r="CN125" s="49"/>
      <c r="CO125" s="49"/>
      <c r="CP125" s="49"/>
      <c r="CQ125" s="48"/>
      <c r="CR125" s="49"/>
      <c r="CS125" s="49"/>
      <c r="CT125" s="49"/>
      <c r="CU125" s="49"/>
      <c r="CV125" s="49"/>
      <c r="CW125" s="11"/>
      <c r="CX125" s="11"/>
      <c r="CY125" s="11"/>
      <c r="CZ125" s="11"/>
      <c r="DA125" s="11"/>
      <c r="DB125" s="11"/>
      <c r="DC125" s="11"/>
      <c r="DD125" s="11"/>
      <c r="DE125" s="229">
        <f t="shared" si="20"/>
        <v>0</v>
      </c>
      <c r="DF125" s="230"/>
      <c r="DG125" s="95">
        <f t="shared" si="21"/>
        <v>0</v>
      </c>
    </row>
    <row r="126" spans="1:111" ht="33" customHeight="1" thickTop="1" thickBot="1" x14ac:dyDescent="0.25">
      <c r="A126" s="17">
        <v>119</v>
      </c>
      <c r="B126" s="10" t="s">
        <v>184</v>
      </c>
      <c r="C126" s="9" t="str">
        <f>'S.O.'!B121</f>
        <v xml:space="preserve">Partido Acción Nacional 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1"/>
      <c r="T126" s="11"/>
      <c r="U126" s="11"/>
      <c r="V126" s="17">
        <f t="shared" si="19"/>
        <v>0</v>
      </c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7">
        <f t="shared" si="18"/>
        <v>0</v>
      </c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84">
        <f t="shared" si="15"/>
        <v>0</v>
      </c>
      <c r="CE126" s="48"/>
      <c r="CF126" s="49"/>
      <c r="CG126" s="49"/>
      <c r="CH126" s="49"/>
      <c r="CI126" s="48"/>
      <c r="CJ126" s="49"/>
      <c r="CK126" s="49"/>
      <c r="CL126" s="49"/>
      <c r="CM126" s="49"/>
      <c r="CN126" s="49"/>
      <c r="CO126" s="49"/>
      <c r="CP126" s="49"/>
      <c r="CQ126" s="48"/>
      <c r="CR126" s="49"/>
      <c r="CS126" s="49"/>
      <c r="CT126" s="49"/>
      <c r="CU126" s="49"/>
      <c r="CV126" s="49"/>
      <c r="CW126" s="11"/>
      <c r="CX126" s="11"/>
      <c r="CY126" s="11"/>
      <c r="CZ126" s="11"/>
      <c r="DA126" s="11"/>
      <c r="DB126" s="11"/>
      <c r="DC126" s="11"/>
      <c r="DD126" s="11"/>
      <c r="DE126" s="229">
        <f t="shared" si="20"/>
        <v>0</v>
      </c>
      <c r="DF126" s="230"/>
      <c r="DG126" s="95">
        <f t="shared" si="21"/>
        <v>0</v>
      </c>
    </row>
    <row r="127" spans="1:111" ht="33" customHeight="1" thickTop="1" thickBot="1" x14ac:dyDescent="0.25">
      <c r="A127" s="17">
        <v>120</v>
      </c>
      <c r="B127" s="10" t="s">
        <v>184</v>
      </c>
      <c r="C127" s="9" t="str">
        <f>'S.O.'!B122</f>
        <v xml:space="preserve">Partido de la Revolución Democrática 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v>1</v>
      </c>
      <c r="Q127" s="12"/>
      <c r="R127" s="12"/>
      <c r="S127" s="11"/>
      <c r="T127" s="11"/>
      <c r="U127" s="11"/>
      <c r="V127" s="17">
        <f t="shared" si="19"/>
        <v>1</v>
      </c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7">
        <f t="shared" si="18"/>
        <v>0</v>
      </c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>
        <v>1</v>
      </c>
      <c r="BK127" s="11"/>
      <c r="BL127" s="11"/>
      <c r="BM127" s="11"/>
      <c r="BN127" s="11">
        <v>1</v>
      </c>
      <c r="BO127" s="11"/>
      <c r="BP127" s="11"/>
      <c r="BQ127" s="11"/>
      <c r="BR127" s="11"/>
      <c r="BS127" s="11"/>
      <c r="BT127" s="11"/>
      <c r="BU127" s="11">
        <v>1</v>
      </c>
      <c r="BV127" s="11"/>
      <c r="BW127" s="11"/>
      <c r="BX127" s="11"/>
      <c r="BY127" s="11"/>
      <c r="BZ127" s="11"/>
      <c r="CA127" s="11"/>
      <c r="CB127" s="11"/>
      <c r="CC127" s="11"/>
      <c r="CD127" s="84">
        <f t="shared" si="15"/>
        <v>3</v>
      </c>
      <c r="CE127" s="48">
        <v>1</v>
      </c>
      <c r="CF127" s="49">
        <v>2</v>
      </c>
      <c r="CG127" s="49"/>
      <c r="CH127" s="49"/>
      <c r="CI127" s="48"/>
      <c r="CJ127" s="49"/>
      <c r="CK127" s="49"/>
      <c r="CL127" s="49">
        <v>1</v>
      </c>
      <c r="CM127" s="49"/>
      <c r="CN127" s="49"/>
      <c r="CO127" s="49"/>
      <c r="CP127" s="49"/>
      <c r="CQ127" s="48"/>
      <c r="CR127" s="49"/>
      <c r="CS127" s="49">
        <v>1</v>
      </c>
      <c r="CT127" s="49"/>
      <c r="CU127" s="49"/>
      <c r="CV127" s="49"/>
      <c r="CW127" s="11"/>
      <c r="CX127" s="11"/>
      <c r="CY127" s="11">
        <v>1</v>
      </c>
      <c r="CZ127" s="11"/>
      <c r="DA127" s="11"/>
      <c r="DB127" s="11"/>
      <c r="DC127" s="11"/>
      <c r="DD127" s="11"/>
      <c r="DE127" s="229">
        <f t="shared" si="20"/>
        <v>6</v>
      </c>
      <c r="DF127" s="230"/>
      <c r="DG127" s="95">
        <f t="shared" si="21"/>
        <v>10</v>
      </c>
    </row>
    <row r="128" spans="1:111" ht="33" customHeight="1" thickTop="1" thickBot="1" x14ac:dyDescent="0.25">
      <c r="A128" s="17">
        <v>121</v>
      </c>
      <c r="B128" s="10" t="s">
        <v>184</v>
      </c>
      <c r="C128" s="9" t="str">
        <f>'S.O.'!B123</f>
        <v xml:space="preserve">Partido del Trabajo 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1"/>
      <c r="T128" s="11"/>
      <c r="U128" s="11"/>
      <c r="V128" s="17">
        <f t="shared" si="19"/>
        <v>0</v>
      </c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7">
        <f t="shared" si="18"/>
        <v>0</v>
      </c>
      <c r="AZ128" s="11"/>
      <c r="BA128" s="11"/>
      <c r="BB128" s="11"/>
      <c r="BC128" s="11"/>
      <c r="BD128" s="11"/>
      <c r="BE128" s="11"/>
      <c r="BF128" s="11"/>
      <c r="BG128" s="11"/>
      <c r="BH128" s="11"/>
      <c r="BI128" s="11">
        <v>1</v>
      </c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84">
        <f t="shared" si="15"/>
        <v>1</v>
      </c>
      <c r="CE128" s="48"/>
      <c r="CF128" s="49"/>
      <c r="CG128" s="49"/>
      <c r="CH128" s="49"/>
      <c r="CI128" s="48"/>
      <c r="CJ128" s="49"/>
      <c r="CK128" s="49"/>
      <c r="CL128" s="49"/>
      <c r="CM128" s="49"/>
      <c r="CN128" s="49"/>
      <c r="CO128" s="49"/>
      <c r="CP128" s="49"/>
      <c r="CQ128" s="48"/>
      <c r="CR128" s="49"/>
      <c r="CS128" s="49"/>
      <c r="CT128" s="49"/>
      <c r="CU128" s="49"/>
      <c r="CV128" s="49"/>
      <c r="CW128" s="11"/>
      <c r="CX128" s="11"/>
      <c r="CY128" s="11">
        <v>1</v>
      </c>
      <c r="CZ128" s="11"/>
      <c r="DA128" s="11"/>
      <c r="DB128" s="11"/>
      <c r="DC128" s="11"/>
      <c r="DD128" s="11"/>
      <c r="DE128" s="229">
        <f t="shared" si="20"/>
        <v>1</v>
      </c>
      <c r="DF128" s="230"/>
      <c r="DG128" s="95">
        <f t="shared" si="21"/>
        <v>2</v>
      </c>
    </row>
    <row r="129" spans="1:111" ht="33" customHeight="1" thickTop="1" thickBot="1" x14ac:dyDescent="0.25">
      <c r="A129" s="17">
        <v>122</v>
      </c>
      <c r="B129" s="10" t="s">
        <v>184</v>
      </c>
      <c r="C129" s="9" t="str">
        <f>'S.O.'!B124</f>
        <v xml:space="preserve">Partido Revolucionario Institucional 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1"/>
      <c r="T129" s="11"/>
      <c r="U129" s="11"/>
      <c r="V129" s="17">
        <f t="shared" si="19"/>
        <v>0</v>
      </c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7">
        <f t="shared" ref="AY129:AY155" si="22">SUM(W129:AX129)</f>
        <v>0</v>
      </c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84">
        <f t="shared" si="15"/>
        <v>0</v>
      </c>
      <c r="CE129" s="48"/>
      <c r="CF129" s="49"/>
      <c r="CG129" s="49"/>
      <c r="CH129" s="49"/>
      <c r="CI129" s="48"/>
      <c r="CJ129" s="49"/>
      <c r="CK129" s="49"/>
      <c r="CL129" s="49"/>
      <c r="CM129" s="49"/>
      <c r="CN129" s="49"/>
      <c r="CO129" s="49"/>
      <c r="CP129" s="49"/>
      <c r="CQ129" s="48"/>
      <c r="CR129" s="49"/>
      <c r="CS129" s="49"/>
      <c r="CT129" s="49"/>
      <c r="CU129" s="49"/>
      <c r="CV129" s="49"/>
      <c r="CW129" s="11"/>
      <c r="CX129" s="11"/>
      <c r="CY129" s="11"/>
      <c r="CZ129" s="11"/>
      <c r="DA129" s="11"/>
      <c r="DB129" s="11"/>
      <c r="DC129" s="11"/>
      <c r="DD129" s="11"/>
      <c r="DE129" s="229">
        <f t="shared" si="20"/>
        <v>0</v>
      </c>
      <c r="DF129" s="230"/>
      <c r="DG129" s="95">
        <f t="shared" si="21"/>
        <v>0</v>
      </c>
    </row>
    <row r="130" spans="1:111" ht="33" customHeight="1" thickTop="1" thickBot="1" x14ac:dyDescent="0.25">
      <c r="A130" s="17">
        <v>123</v>
      </c>
      <c r="B130" s="10" t="s">
        <v>186</v>
      </c>
      <c r="C130" s="9" t="str">
        <f>'S.O.'!B125</f>
        <v xml:space="preserve">Partido Verde Ecologista de México 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1"/>
      <c r="T130" s="11"/>
      <c r="U130" s="11"/>
      <c r="V130" s="17">
        <f t="shared" si="19"/>
        <v>0</v>
      </c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7">
        <f t="shared" si="22"/>
        <v>0</v>
      </c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84">
        <f t="shared" si="15"/>
        <v>0</v>
      </c>
      <c r="CE130" s="48"/>
      <c r="CF130" s="49"/>
      <c r="CG130" s="49"/>
      <c r="CH130" s="49"/>
      <c r="CI130" s="48"/>
      <c r="CJ130" s="49"/>
      <c r="CK130" s="49"/>
      <c r="CL130" s="49"/>
      <c r="CM130" s="49"/>
      <c r="CN130" s="49"/>
      <c r="CO130" s="49"/>
      <c r="CP130" s="49"/>
      <c r="CQ130" s="48"/>
      <c r="CR130" s="49"/>
      <c r="CS130" s="49"/>
      <c r="CT130" s="49"/>
      <c r="CU130" s="49"/>
      <c r="CV130" s="49"/>
      <c r="CW130" s="11"/>
      <c r="CX130" s="11"/>
      <c r="CY130" s="11"/>
      <c r="CZ130" s="11"/>
      <c r="DA130" s="11"/>
      <c r="DB130" s="11"/>
      <c r="DC130" s="11"/>
      <c r="DD130" s="11"/>
      <c r="DE130" s="229">
        <f t="shared" si="20"/>
        <v>0</v>
      </c>
      <c r="DF130" s="230"/>
      <c r="DG130" s="95">
        <f t="shared" si="21"/>
        <v>0</v>
      </c>
    </row>
    <row r="131" spans="1:111" ht="33" customHeight="1" thickTop="1" thickBot="1" x14ac:dyDescent="0.25">
      <c r="A131" s="17"/>
      <c r="B131" s="10"/>
      <c r="C131" s="277" t="str">
        <f>'S.O.'!B126</f>
        <v>Redes Sociales Progresistas (Dejo de ser sujeto obligado el 15/12/2021 )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1"/>
      <c r="T131" s="11"/>
      <c r="U131" s="11"/>
      <c r="V131" s="17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7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84">
        <f t="shared" si="15"/>
        <v>0</v>
      </c>
      <c r="CE131" s="48">
        <v>1</v>
      </c>
      <c r="CF131" s="49">
        <v>3</v>
      </c>
      <c r="CG131" s="49"/>
      <c r="CH131" s="49"/>
      <c r="CI131" s="48"/>
      <c r="CJ131" s="49"/>
      <c r="CK131" s="49"/>
      <c r="CL131" s="49"/>
      <c r="CM131" s="49"/>
      <c r="CN131" s="49"/>
      <c r="CO131" s="49">
        <v>1</v>
      </c>
      <c r="CP131" s="49"/>
      <c r="CQ131" s="48"/>
      <c r="CR131" s="49"/>
      <c r="CS131" s="49"/>
      <c r="CT131" s="49"/>
      <c r="CU131" s="49">
        <v>1</v>
      </c>
      <c r="CV131" s="49"/>
      <c r="CW131" s="11">
        <v>1</v>
      </c>
      <c r="CX131" s="11"/>
      <c r="CY131" s="11"/>
      <c r="CZ131" s="11"/>
      <c r="DA131" s="11"/>
      <c r="DB131" s="11"/>
      <c r="DC131" s="11"/>
      <c r="DD131" s="11"/>
      <c r="DE131" s="229">
        <f t="shared" ref="DE131" si="23">SUM(CE131:DD131)</f>
        <v>7</v>
      </c>
      <c r="DF131" s="230"/>
      <c r="DG131" s="95">
        <f t="shared" si="21"/>
        <v>7</v>
      </c>
    </row>
    <row r="132" spans="1:111" ht="33" customHeight="1" thickTop="1" thickBot="1" x14ac:dyDescent="0.25">
      <c r="A132" s="22">
        <v>124</v>
      </c>
      <c r="B132" s="10" t="s">
        <v>186</v>
      </c>
      <c r="C132" s="9" t="str">
        <f>'S.O.'!B127</f>
        <v>Sindicato de Alianza de Tranviarios de México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1"/>
      <c r="T132" s="11"/>
      <c r="U132" s="11"/>
      <c r="V132" s="17">
        <f t="shared" si="19"/>
        <v>0</v>
      </c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7">
        <f t="shared" si="22"/>
        <v>0</v>
      </c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84">
        <f t="shared" si="15"/>
        <v>0</v>
      </c>
      <c r="CE132" s="48"/>
      <c r="CF132" s="49"/>
      <c r="CG132" s="49"/>
      <c r="CH132" s="49"/>
      <c r="CI132" s="48"/>
      <c r="CJ132" s="49"/>
      <c r="CK132" s="49"/>
      <c r="CL132" s="49"/>
      <c r="CM132" s="49"/>
      <c r="CN132" s="49"/>
      <c r="CO132" s="49"/>
      <c r="CP132" s="49"/>
      <c r="CQ132" s="48"/>
      <c r="CR132" s="49"/>
      <c r="CS132" s="49"/>
      <c r="CT132" s="49"/>
      <c r="CU132" s="49"/>
      <c r="CV132" s="49"/>
      <c r="CW132" s="11"/>
      <c r="CX132" s="11"/>
      <c r="CY132" s="11"/>
      <c r="CZ132" s="11"/>
      <c r="DA132" s="11"/>
      <c r="DB132" s="11"/>
      <c r="DC132" s="11"/>
      <c r="DD132" s="11"/>
      <c r="DE132" s="229">
        <f t="shared" si="20"/>
        <v>0</v>
      </c>
      <c r="DF132" s="230"/>
      <c r="DG132" s="95">
        <f t="shared" si="21"/>
        <v>0</v>
      </c>
    </row>
    <row r="133" spans="1:111" ht="33" customHeight="1" thickTop="1" thickBot="1" x14ac:dyDescent="0.25">
      <c r="A133" s="22">
        <v>125</v>
      </c>
      <c r="B133" s="10" t="s">
        <v>188</v>
      </c>
      <c r="C133" s="9" t="str">
        <f>'S.O.'!B128</f>
        <v>Asociación Sindical de Trabajadores del Instituto de Vivienda de la Ciudad de México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1"/>
      <c r="T133" s="11"/>
      <c r="U133" s="11"/>
      <c r="V133" s="17">
        <f t="shared" si="19"/>
        <v>0</v>
      </c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7">
        <f t="shared" si="22"/>
        <v>0</v>
      </c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84">
        <f t="shared" si="15"/>
        <v>0</v>
      </c>
      <c r="CE133" s="48"/>
      <c r="CF133" s="49"/>
      <c r="CG133" s="49"/>
      <c r="CH133" s="49"/>
      <c r="CI133" s="48"/>
      <c r="CJ133" s="49"/>
      <c r="CK133" s="49"/>
      <c r="CL133" s="49"/>
      <c r="CM133" s="49"/>
      <c r="CN133" s="49"/>
      <c r="CO133" s="49"/>
      <c r="CP133" s="49"/>
      <c r="CQ133" s="48"/>
      <c r="CR133" s="49"/>
      <c r="CS133" s="49"/>
      <c r="CT133" s="49"/>
      <c r="CU133" s="49"/>
      <c r="CV133" s="49"/>
      <c r="CW133" s="11"/>
      <c r="CX133" s="11"/>
      <c r="CY133" s="11"/>
      <c r="CZ133" s="11"/>
      <c r="DA133" s="11"/>
      <c r="DB133" s="11"/>
      <c r="DC133" s="11"/>
      <c r="DD133" s="11"/>
      <c r="DE133" s="229">
        <f t="shared" si="20"/>
        <v>0</v>
      </c>
      <c r="DF133" s="230"/>
      <c r="DG133" s="95">
        <f t="shared" si="21"/>
        <v>0</v>
      </c>
    </row>
    <row r="134" spans="1:111" ht="33" customHeight="1" thickTop="1" thickBot="1" x14ac:dyDescent="0.25">
      <c r="A134" s="22">
        <v>126</v>
      </c>
      <c r="B134" s="10" t="s">
        <v>186</v>
      </c>
      <c r="C134" s="9" t="str">
        <f>'S.O.'!B129</f>
        <v>Asociación Sindical de Trabajadores del Metro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1"/>
      <c r="T134" s="11"/>
      <c r="U134" s="11"/>
      <c r="V134" s="17">
        <f t="shared" ref="V134:V155" si="24">SUM(D134:U134)</f>
        <v>0</v>
      </c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7">
        <f t="shared" si="22"/>
        <v>0</v>
      </c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84">
        <f t="shared" si="15"/>
        <v>0</v>
      </c>
      <c r="CE134" s="48"/>
      <c r="CF134" s="49"/>
      <c r="CG134" s="49"/>
      <c r="CH134" s="49"/>
      <c r="CI134" s="48"/>
      <c r="CJ134" s="49"/>
      <c r="CK134" s="49"/>
      <c r="CL134" s="49"/>
      <c r="CM134" s="49"/>
      <c r="CN134" s="49"/>
      <c r="CO134" s="49"/>
      <c r="CP134" s="49"/>
      <c r="CQ134" s="48"/>
      <c r="CR134" s="49"/>
      <c r="CS134" s="49"/>
      <c r="CT134" s="49"/>
      <c r="CU134" s="49"/>
      <c r="CV134" s="49"/>
      <c r="CW134" s="11"/>
      <c r="CX134" s="11"/>
      <c r="CY134" s="11"/>
      <c r="CZ134" s="11"/>
      <c r="DA134" s="11"/>
      <c r="DB134" s="11"/>
      <c r="DC134" s="11"/>
      <c r="DD134" s="11"/>
      <c r="DE134" s="229">
        <f t="shared" ref="DE134:DE155" si="25">SUM(CE134:DD134)</f>
        <v>0</v>
      </c>
      <c r="DF134" s="230"/>
      <c r="DG134" s="95">
        <f t="shared" ref="DG134:DG155" si="26">SUM(DE134,CD134,AY134,V134)</f>
        <v>0</v>
      </c>
    </row>
    <row r="135" spans="1:111" ht="33" customHeight="1" thickTop="1" thickBot="1" x14ac:dyDescent="0.25">
      <c r="A135" s="22">
        <v>127</v>
      </c>
      <c r="B135" s="10" t="s">
        <v>191</v>
      </c>
      <c r="C135" s="9" t="str">
        <f>'S.O.'!B130</f>
        <v>Sindicato Auténtico de Trabajadores de la Asamblea Legislativa de la Ciudad de México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1"/>
      <c r="T135" s="11"/>
      <c r="U135" s="11"/>
      <c r="V135" s="17">
        <f t="shared" si="24"/>
        <v>0</v>
      </c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7">
        <f t="shared" si="22"/>
        <v>0</v>
      </c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84">
        <f t="shared" si="15"/>
        <v>0</v>
      </c>
      <c r="CE135" s="48"/>
      <c r="CF135" s="49"/>
      <c r="CG135" s="49"/>
      <c r="CH135" s="49"/>
      <c r="CI135" s="48"/>
      <c r="CJ135" s="49"/>
      <c r="CK135" s="49"/>
      <c r="CL135" s="49"/>
      <c r="CM135" s="49"/>
      <c r="CN135" s="49"/>
      <c r="CO135" s="49"/>
      <c r="CP135" s="49"/>
      <c r="CQ135" s="48"/>
      <c r="CR135" s="49"/>
      <c r="CS135" s="49"/>
      <c r="CT135" s="49"/>
      <c r="CU135" s="49"/>
      <c r="CV135" s="49"/>
      <c r="CW135" s="11"/>
      <c r="CX135" s="11"/>
      <c r="CY135" s="11"/>
      <c r="CZ135" s="11"/>
      <c r="DA135" s="11"/>
      <c r="DB135" s="11"/>
      <c r="DC135" s="11"/>
      <c r="DD135" s="11"/>
      <c r="DE135" s="229">
        <f t="shared" si="25"/>
        <v>0</v>
      </c>
      <c r="DF135" s="230"/>
      <c r="DG135" s="95">
        <f t="shared" si="26"/>
        <v>0</v>
      </c>
    </row>
    <row r="136" spans="1:111" ht="33" customHeight="1" thickTop="1" thickBot="1" x14ac:dyDescent="0.25">
      <c r="A136" s="22">
        <v>128</v>
      </c>
      <c r="B136" s="10" t="s">
        <v>191</v>
      </c>
      <c r="C136" s="9" t="str">
        <f>'S.O.'!B131</f>
        <v>Sindicato de Empleados del Servicio de Anales de Jurisprudencia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1"/>
      <c r="T136" s="11"/>
      <c r="U136" s="11"/>
      <c r="V136" s="17">
        <f t="shared" si="24"/>
        <v>0</v>
      </c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7">
        <f t="shared" si="22"/>
        <v>0</v>
      </c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84">
        <f t="shared" ref="CD136:CD145" si="27">SUM(AZ136:CC136)</f>
        <v>0</v>
      </c>
      <c r="CE136" s="48"/>
      <c r="CF136" s="49"/>
      <c r="CG136" s="49"/>
      <c r="CH136" s="49"/>
      <c r="CI136" s="48"/>
      <c r="CJ136" s="49"/>
      <c r="CK136" s="49"/>
      <c r="CL136" s="49"/>
      <c r="CM136" s="49"/>
      <c r="CN136" s="49"/>
      <c r="CO136" s="49"/>
      <c r="CP136" s="49"/>
      <c r="CQ136" s="48"/>
      <c r="CR136" s="49"/>
      <c r="CS136" s="49"/>
      <c r="CT136" s="49"/>
      <c r="CU136" s="49"/>
      <c r="CV136" s="49"/>
      <c r="CW136" s="11"/>
      <c r="CX136" s="11"/>
      <c r="CY136" s="11"/>
      <c r="CZ136" s="11"/>
      <c r="DA136" s="11"/>
      <c r="DB136" s="11"/>
      <c r="DC136" s="11"/>
      <c r="DD136" s="11"/>
      <c r="DE136" s="229">
        <f t="shared" si="25"/>
        <v>0</v>
      </c>
      <c r="DF136" s="230"/>
      <c r="DG136" s="95">
        <f t="shared" si="26"/>
        <v>0</v>
      </c>
    </row>
    <row r="137" spans="1:111" ht="33" customHeight="1" thickTop="1" thickBot="1" x14ac:dyDescent="0.25">
      <c r="A137" s="22">
        <v>129</v>
      </c>
      <c r="B137" s="10" t="s">
        <v>191</v>
      </c>
      <c r="C137" s="9" t="str">
        <f>'S.O.'!B132</f>
        <v>Sindicato de la Unión de Trabajadores del Instituto de Educación Media Superior de la Ciudad de México (SUTIEMS)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1"/>
      <c r="T137" s="11"/>
      <c r="U137" s="11"/>
      <c r="V137" s="17">
        <f t="shared" si="24"/>
        <v>0</v>
      </c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7">
        <f t="shared" si="22"/>
        <v>0</v>
      </c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84">
        <f t="shared" si="27"/>
        <v>0</v>
      </c>
      <c r="CE137" s="48"/>
      <c r="CF137" s="49"/>
      <c r="CG137" s="49">
        <v>1</v>
      </c>
      <c r="CH137" s="49"/>
      <c r="CI137" s="48">
        <v>1</v>
      </c>
      <c r="CJ137" s="49"/>
      <c r="CK137" s="49"/>
      <c r="CL137" s="49"/>
      <c r="CM137" s="49">
        <v>1</v>
      </c>
      <c r="CN137" s="49"/>
      <c r="CO137" s="49"/>
      <c r="CP137" s="49"/>
      <c r="CQ137" s="48">
        <v>1</v>
      </c>
      <c r="CR137" s="49"/>
      <c r="CS137" s="49">
        <v>2</v>
      </c>
      <c r="CT137" s="49"/>
      <c r="CU137" s="49"/>
      <c r="CV137" s="49"/>
      <c r="CW137" s="11"/>
      <c r="CX137" s="11"/>
      <c r="CY137" s="11"/>
      <c r="CZ137" s="11"/>
      <c r="DA137" s="11"/>
      <c r="DB137" s="11"/>
      <c r="DC137" s="11"/>
      <c r="DD137" s="11">
        <v>1</v>
      </c>
      <c r="DE137" s="229">
        <f t="shared" si="25"/>
        <v>7</v>
      </c>
      <c r="DF137" s="230"/>
      <c r="DG137" s="95">
        <f t="shared" si="26"/>
        <v>7</v>
      </c>
    </row>
    <row r="138" spans="1:111" ht="40.5" customHeight="1" thickTop="1" thickBot="1" x14ac:dyDescent="0.25">
      <c r="A138" s="22">
        <v>130</v>
      </c>
      <c r="B138" s="10" t="s">
        <v>191</v>
      </c>
      <c r="C138" s="9" t="str">
        <f>'S.O.'!B133</f>
        <v>Sindicato de Trabajadores de la Asamblea Legislativa del Distrito Federal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1"/>
      <c r="T138" s="11"/>
      <c r="U138" s="11"/>
      <c r="V138" s="17">
        <f t="shared" si="24"/>
        <v>0</v>
      </c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7">
        <f t="shared" si="22"/>
        <v>0</v>
      </c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84">
        <f t="shared" si="27"/>
        <v>0</v>
      </c>
      <c r="CE138" s="48"/>
      <c r="CF138" s="49"/>
      <c r="CG138" s="49"/>
      <c r="CH138" s="49"/>
      <c r="CI138" s="48"/>
      <c r="CJ138" s="49"/>
      <c r="CK138" s="49"/>
      <c r="CL138" s="49"/>
      <c r="CM138" s="49"/>
      <c r="CN138" s="49"/>
      <c r="CO138" s="49"/>
      <c r="CP138" s="49"/>
      <c r="CQ138" s="48"/>
      <c r="CR138" s="49"/>
      <c r="CS138" s="49"/>
      <c r="CT138" s="49"/>
      <c r="CU138" s="49"/>
      <c r="CV138" s="49"/>
      <c r="CW138" s="11"/>
      <c r="CX138" s="11"/>
      <c r="CY138" s="11"/>
      <c r="CZ138" s="11"/>
      <c r="DA138" s="11"/>
      <c r="DB138" s="11"/>
      <c r="DC138" s="11"/>
      <c r="DD138" s="11"/>
      <c r="DE138" s="229">
        <f t="shared" si="25"/>
        <v>0</v>
      </c>
      <c r="DF138" s="230"/>
      <c r="DG138" s="95">
        <f t="shared" si="26"/>
        <v>0</v>
      </c>
    </row>
    <row r="139" spans="1:111" ht="33" customHeight="1" thickTop="1" thickBot="1" x14ac:dyDescent="0.25">
      <c r="A139" s="22">
        <v>131</v>
      </c>
      <c r="B139" s="10" t="s">
        <v>191</v>
      </c>
      <c r="C139" s="9" t="str">
        <f>'S.O.'!B134</f>
        <v>Sindicato de Trabajadores de la Auditoría Superior de la Ciudad de México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1"/>
      <c r="T139" s="11"/>
      <c r="U139" s="11"/>
      <c r="V139" s="17">
        <f t="shared" si="24"/>
        <v>0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7">
        <f t="shared" si="22"/>
        <v>0</v>
      </c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84">
        <f t="shared" si="27"/>
        <v>0</v>
      </c>
      <c r="CE139" s="48"/>
      <c r="CF139" s="49"/>
      <c r="CG139" s="49"/>
      <c r="CH139" s="49"/>
      <c r="CI139" s="48"/>
      <c r="CJ139" s="49"/>
      <c r="CK139" s="49"/>
      <c r="CL139" s="49"/>
      <c r="CM139" s="49"/>
      <c r="CN139" s="49"/>
      <c r="CO139" s="49"/>
      <c r="CP139" s="49"/>
      <c r="CQ139" s="48"/>
      <c r="CR139" s="49"/>
      <c r="CS139" s="49"/>
      <c r="CT139" s="49"/>
      <c r="CU139" s="49"/>
      <c r="CV139" s="49"/>
      <c r="CW139" s="11"/>
      <c r="CX139" s="11"/>
      <c r="CY139" s="11"/>
      <c r="CZ139" s="11"/>
      <c r="DA139" s="11"/>
      <c r="DB139" s="11"/>
      <c r="DC139" s="11"/>
      <c r="DD139" s="11"/>
      <c r="DE139" s="229">
        <f t="shared" si="25"/>
        <v>0</v>
      </c>
      <c r="DF139" s="230"/>
      <c r="DG139" s="95">
        <f t="shared" si="26"/>
        <v>0</v>
      </c>
    </row>
    <row r="140" spans="1:111" ht="33" customHeight="1" thickTop="1" thickBot="1" x14ac:dyDescent="0.25">
      <c r="A140" s="22">
        <v>132</v>
      </c>
      <c r="B140" s="10" t="s">
        <v>191</v>
      </c>
      <c r="C140" s="9" t="str">
        <f>'S.O.'!B135</f>
        <v>Sindicato de Trabajadores de Transporte de Pasajeros de la Ciudad de México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1"/>
      <c r="T140" s="11"/>
      <c r="U140" s="11"/>
      <c r="V140" s="17">
        <f t="shared" si="24"/>
        <v>0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7">
        <f t="shared" si="22"/>
        <v>0</v>
      </c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84">
        <f t="shared" si="27"/>
        <v>0</v>
      </c>
      <c r="CE140" s="48"/>
      <c r="CF140" s="49"/>
      <c r="CG140" s="49"/>
      <c r="CH140" s="49"/>
      <c r="CI140" s="48"/>
      <c r="CJ140" s="49"/>
      <c r="CK140" s="49"/>
      <c r="CL140" s="49"/>
      <c r="CM140" s="49"/>
      <c r="CN140" s="49"/>
      <c r="CO140" s="49"/>
      <c r="CP140" s="49"/>
      <c r="CQ140" s="48"/>
      <c r="CR140" s="49"/>
      <c r="CS140" s="49"/>
      <c r="CT140" s="49"/>
      <c r="CU140" s="49"/>
      <c r="CV140" s="49"/>
      <c r="CW140" s="11"/>
      <c r="CX140" s="11"/>
      <c r="CY140" s="11"/>
      <c r="CZ140" s="11"/>
      <c r="DA140" s="11"/>
      <c r="DB140" s="11"/>
      <c r="DC140" s="11"/>
      <c r="DD140" s="11"/>
      <c r="DE140" s="229">
        <f t="shared" si="25"/>
        <v>0</v>
      </c>
      <c r="DF140" s="230"/>
      <c r="DG140" s="95">
        <f t="shared" si="26"/>
        <v>0</v>
      </c>
    </row>
    <row r="141" spans="1:111" ht="33" customHeight="1" thickTop="1" thickBot="1" x14ac:dyDescent="0.25">
      <c r="A141" s="22">
        <v>133</v>
      </c>
      <c r="B141" s="10" t="s">
        <v>191</v>
      </c>
      <c r="C141" s="9" t="str">
        <f>'S.O.'!B136</f>
        <v>Sindicato de Trabajadores del Poder Judicial de la Ciudad de México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  <c r="T141" s="11"/>
      <c r="U141" s="11"/>
      <c r="V141" s="17">
        <f t="shared" si="24"/>
        <v>0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7">
        <f t="shared" si="22"/>
        <v>0</v>
      </c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84">
        <f t="shared" si="27"/>
        <v>0</v>
      </c>
      <c r="CE141" s="48"/>
      <c r="CF141" s="49"/>
      <c r="CG141" s="49"/>
      <c r="CH141" s="49"/>
      <c r="CI141" s="48"/>
      <c r="CJ141" s="49"/>
      <c r="CK141" s="49"/>
      <c r="CL141" s="49"/>
      <c r="CM141" s="49"/>
      <c r="CN141" s="49"/>
      <c r="CO141" s="49"/>
      <c r="CP141" s="49"/>
      <c r="CQ141" s="48"/>
      <c r="CR141" s="49"/>
      <c r="CS141" s="49"/>
      <c r="CT141" s="49"/>
      <c r="CU141" s="49"/>
      <c r="CV141" s="49"/>
      <c r="CW141" s="11"/>
      <c r="CX141" s="11"/>
      <c r="CY141" s="11"/>
      <c r="CZ141" s="11"/>
      <c r="DA141" s="11"/>
      <c r="DB141" s="11"/>
      <c r="DC141" s="11"/>
      <c r="DD141" s="11"/>
      <c r="DE141" s="229">
        <f t="shared" si="25"/>
        <v>0</v>
      </c>
      <c r="DF141" s="230"/>
      <c r="DG141" s="95">
        <f t="shared" si="26"/>
        <v>0</v>
      </c>
    </row>
    <row r="142" spans="1:111" ht="33" customHeight="1" thickTop="1" thickBot="1" x14ac:dyDescent="0.25">
      <c r="A142" s="22">
        <v>134</v>
      </c>
      <c r="B142" s="10" t="s">
        <v>191</v>
      </c>
      <c r="C142" s="9" t="str">
        <f>'S.O.'!B137</f>
        <v>Sindicato de Trabajadores del Tribunal de Justicia Administraiva d ela Ciudad de México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1"/>
      <c r="T142" s="11"/>
      <c r="U142" s="11"/>
      <c r="V142" s="17">
        <f t="shared" si="24"/>
        <v>0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7">
        <f t="shared" si="22"/>
        <v>0</v>
      </c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84">
        <f t="shared" si="27"/>
        <v>0</v>
      </c>
      <c r="CE142" s="48"/>
      <c r="CF142" s="49"/>
      <c r="CG142" s="49"/>
      <c r="CH142" s="49"/>
      <c r="CI142" s="48"/>
      <c r="CJ142" s="49"/>
      <c r="CK142" s="49"/>
      <c r="CL142" s="49"/>
      <c r="CM142" s="49"/>
      <c r="CN142" s="49"/>
      <c r="CO142" s="49"/>
      <c r="CP142" s="49"/>
      <c r="CQ142" s="48"/>
      <c r="CR142" s="49"/>
      <c r="CS142" s="49"/>
      <c r="CT142" s="49"/>
      <c r="CU142" s="49"/>
      <c r="CV142" s="49"/>
      <c r="CW142" s="11"/>
      <c r="CX142" s="11"/>
      <c r="CY142" s="11"/>
      <c r="CZ142" s="11"/>
      <c r="DA142" s="11"/>
      <c r="DB142" s="11"/>
      <c r="DC142" s="11"/>
      <c r="DD142" s="11"/>
      <c r="DE142" s="229">
        <f t="shared" si="25"/>
        <v>0</v>
      </c>
      <c r="DF142" s="230"/>
      <c r="DG142" s="95">
        <f t="shared" si="26"/>
        <v>0</v>
      </c>
    </row>
    <row r="143" spans="1:111" ht="33" customHeight="1" thickTop="1" thickBot="1" x14ac:dyDescent="0.25">
      <c r="A143" s="22">
        <v>135</v>
      </c>
      <c r="B143" s="10" t="s">
        <v>191</v>
      </c>
      <c r="C143" s="9" t="str">
        <f>'S.O.'!B138</f>
        <v>Sindicato de Trabajadores del Tribunal Superior de Justicia de la Ciudad de México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1"/>
      <c r="T143" s="11"/>
      <c r="U143" s="11"/>
      <c r="V143" s="17">
        <f t="shared" si="24"/>
        <v>0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7">
        <f t="shared" si="22"/>
        <v>0</v>
      </c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84">
        <f t="shared" si="27"/>
        <v>0</v>
      </c>
      <c r="CE143" s="48"/>
      <c r="CF143" s="49"/>
      <c r="CG143" s="49"/>
      <c r="CH143" s="49"/>
      <c r="CI143" s="48"/>
      <c r="CJ143" s="49"/>
      <c r="CK143" s="49"/>
      <c r="CL143" s="49"/>
      <c r="CM143" s="49"/>
      <c r="CN143" s="49"/>
      <c r="CO143" s="49"/>
      <c r="CP143" s="49"/>
      <c r="CQ143" s="48"/>
      <c r="CR143" s="49"/>
      <c r="CS143" s="49"/>
      <c r="CT143" s="49"/>
      <c r="CU143" s="49"/>
      <c r="CV143" s="49"/>
      <c r="CW143" s="11"/>
      <c r="CX143" s="11"/>
      <c r="CY143" s="11"/>
      <c r="CZ143" s="11"/>
      <c r="DA143" s="11"/>
      <c r="DB143" s="11"/>
      <c r="DC143" s="11"/>
      <c r="DD143" s="11"/>
      <c r="DE143" s="229">
        <f t="shared" si="25"/>
        <v>0</v>
      </c>
      <c r="DF143" s="230"/>
      <c r="DG143" s="95">
        <f t="shared" si="26"/>
        <v>0</v>
      </c>
    </row>
    <row r="144" spans="1:111" ht="33" customHeight="1" thickTop="1" thickBot="1" x14ac:dyDescent="0.25">
      <c r="A144" s="22">
        <v>136</v>
      </c>
      <c r="B144" s="10" t="s">
        <v>191</v>
      </c>
      <c r="C144" s="9" t="str">
        <f>'S.O.'!B139</f>
        <v>Sindicato del Heroico Cuerpo de Bomberos de la Ciudad de México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1"/>
      <c r="T144" s="11"/>
      <c r="U144" s="11"/>
      <c r="V144" s="17">
        <f t="shared" si="24"/>
        <v>0</v>
      </c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7">
        <f t="shared" si="22"/>
        <v>0</v>
      </c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84">
        <f t="shared" si="27"/>
        <v>0</v>
      </c>
      <c r="CE144" s="48"/>
      <c r="CF144" s="49"/>
      <c r="CG144" s="49"/>
      <c r="CH144" s="49"/>
      <c r="CI144" s="48"/>
      <c r="CJ144" s="49"/>
      <c r="CK144" s="49"/>
      <c r="CL144" s="49"/>
      <c r="CM144" s="49"/>
      <c r="CN144" s="49"/>
      <c r="CO144" s="49"/>
      <c r="CP144" s="49"/>
      <c r="CQ144" s="48"/>
      <c r="CR144" s="49"/>
      <c r="CS144" s="49"/>
      <c r="CT144" s="49"/>
      <c r="CU144" s="49"/>
      <c r="CV144" s="49"/>
      <c r="CW144" s="11"/>
      <c r="CX144" s="11"/>
      <c r="CY144" s="11"/>
      <c r="CZ144" s="11"/>
      <c r="DA144" s="11"/>
      <c r="DB144" s="11"/>
      <c r="DC144" s="11"/>
      <c r="DD144" s="11"/>
      <c r="DE144" s="229">
        <f t="shared" si="25"/>
        <v>0</v>
      </c>
      <c r="DF144" s="230"/>
      <c r="DG144" s="95">
        <f t="shared" si="26"/>
        <v>0</v>
      </c>
    </row>
    <row r="145" spans="1:383" ht="33" customHeight="1" thickTop="1" thickBot="1" x14ac:dyDescent="0.25">
      <c r="A145" s="22">
        <v>137</v>
      </c>
      <c r="B145" s="10" t="s">
        <v>191</v>
      </c>
      <c r="C145" s="9" t="str">
        <f>'S.O.'!B140</f>
        <v>Sindicato Democrático de los Trabajadores de la Procuraduría Social de la Ciudad de México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1"/>
      <c r="T145" s="11"/>
      <c r="U145" s="11"/>
      <c r="V145" s="17">
        <f t="shared" si="24"/>
        <v>0</v>
      </c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7">
        <f t="shared" si="22"/>
        <v>0</v>
      </c>
      <c r="AZ145" s="11"/>
      <c r="BA145" s="11"/>
      <c r="BB145" s="25"/>
      <c r="BC145" s="25"/>
      <c r="BD145" s="11"/>
      <c r="BE145" s="11"/>
      <c r="BF145" s="11"/>
      <c r="BG145" s="11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11"/>
      <c r="CC145" s="11"/>
      <c r="CD145" s="84">
        <f t="shared" si="27"/>
        <v>0</v>
      </c>
      <c r="CE145" s="48"/>
      <c r="CF145" s="49"/>
      <c r="CG145" s="51"/>
      <c r="CH145" s="52"/>
      <c r="CI145" s="53"/>
      <c r="CJ145" s="51"/>
      <c r="CK145" s="51"/>
      <c r="CL145" s="51"/>
      <c r="CM145" s="51"/>
      <c r="CN145" s="51"/>
      <c r="CO145" s="51"/>
      <c r="CP145" s="51"/>
      <c r="CQ145" s="48"/>
      <c r="CR145" s="49"/>
      <c r="CS145" s="49"/>
      <c r="CT145" s="49"/>
      <c r="CU145" s="49"/>
      <c r="CV145" s="49"/>
      <c r="CW145" s="11"/>
      <c r="CX145" s="11"/>
      <c r="CY145" s="11">
        <v>1</v>
      </c>
      <c r="CZ145" s="11"/>
      <c r="DA145" s="11"/>
      <c r="DB145" s="11"/>
      <c r="DC145" s="11"/>
      <c r="DD145" s="11"/>
      <c r="DE145" s="229">
        <f t="shared" si="25"/>
        <v>1</v>
      </c>
      <c r="DF145" s="230"/>
      <c r="DG145" s="95">
        <f t="shared" si="26"/>
        <v>1</v>
      </c>
    </row>
    <row r="146" spans="1:383" ht="33" customHeight="1" thickTop="1" thickBot="1" x14ac:dyDescent="0.25">
      <c r="A146" s="22">
        <v>138</v>
      </c>
      <c r="B146" s="10" t="s">
        <v>191</v>
      </c>
      <c r="C146" s="9" t="str">
        <f>'S.O.'!B141</f>
        <v>Sindicato Democrático Independiente de Trabajadores del Sistema de Transporte Colectivo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1"/>
      <c r="T146" s="11"/>
      <c r="U146" s="11"/>
      <c r="V146" s="17">
        <f t="shared" si="24"/>
        <v>0</v>
      </c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7">
        <f t="shared" si="22"/>
        <v>0</v>
      </c>
      <c r="AZ146" s="11"/>
      <c r="BA146" s="11"/>
      <c r="BB146" s="25"/>
      <c r="BC146" s="25"/>
      <c r="BD146" s="11"/>
      <c r="BE146" s="11"/>
      <c r="BF146" s="11"/>
      <c r="BG146" s="11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11"/>
      <c r="CC146" s="11"/>
      <c r="CD146" s="84">
        <f t="shared" ref="CD146:CD155" si="28">SUM(AZ146:CC146)</f>
        <v>0</v>
      </c>
      <c r="CE146" s="48"/>
      <c r="CF146" s="49"/>
      <c r="CG146" s="51"/>
      <c r="CH146" s="51"/>
      <c r="CI146" s="53"/>
      <c r="CJ146" s="51"/>
      <c r="CK146" s="51"/>
      <c r="CL146" s="51"/>
      <c r="CM146" s="51"/>
      <c r="CN146" s="51"/>
      <c r="CO146" s="51"/>
      <c r="CP146" s="51"/>
      <c r="CQ146" s="48"/>
      <c r="CR146" s="49"/>
      <c r="CS146" s="49"/>
      <c r="CT146" s="49"/>
      <c r="CU146" s="49"/>
      <c r="CV146" s="49"/>
      <c r="CW146" s="11"/>
      <c r="CX146" s="11"/>
      <c r="CY146" s="11"/>
      <c r="CZ146" s="11"/>
      <c r="DA146" s="11"/>
      <c r="DB146" s="11"/>
      <c r="DC146" s="11"/>
      <c r="DD146" s="11"/>
      <c r="DE146" s="229">
        <f t="shared" si="25"/>
        <v>0</v>
      </c>
      <c r="DF146" s="230"/>
      <c r="DG146" s="95">
        <f t="shared" si="26"/>
        <v>0</v>
      </c>
    </row>
    <row r="147" spans="1:383" ht="33" customHeight="1" thickTop="1" thickBot="1" x14ac:dyDescent="0.25">
      <c r="A147" s="22">
        <v>139</v>
      </c>
      <c r="B147" s="10" t="s">
        <v>191</v>
      </c>
      <c r="C147" s="9" t="str">
        <f>'S.O.'!B142</f>
        <v>Sindicato Independiente de Trabajadores del Instituto de Educación Media Superior de la Ciudad de México (SITIEMS)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1"/>
      <c r="T147" s="11"/>
      <c r="U147" s="11"/>
      <c r="V147" s="17">
        <f t="shared" si="24"/>
        <v>0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7">
        <f t="shared" si="22"/>
        <v>0</v>
      </c>
      <c r="AZ147" s="11"/>
      <c r="BA147" s="11"/>
      <c r="BB147" s="25"/>
      <c r="BC147" s="25"/>
      <c r="BD147" s="11"/>
      <c r="BE147" s="11"/>
      <c r="BF147" s="11"/>
      <c r="BG147" s="11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11"/>
      <c r="CC147" s="11"/>
      <c r="CD147" s="84">
        <f t="shared" si="28"/>
        <v>0</v>
      </c>
      <c r="CE147" s="48"/>
      <c r="CF147" s="49"/>
      <c r="CG147" s="51"/>
      <c r="CH147" s="51"/>
      <c r="CI147" s="53"/>
      <c r="CJ147" s="51"/>
      <c r="CK147" s="51"/>
      <c r="CL147" s="51"/>
      <c r="CM147" s="51"/>
      <c r="CN147" s="51"/>
      <c r="CO147" s="51"/>
      <c r="CP147" s="51"/>
      <c r="CQ147" s="48"/>
      <c r="CR147" s="49"/>
      <c r="CS147" s="49"/>
      <c r="CT147" s="49"/>
      <c r="CU147" s="49"/>
      <c r="CV147" s="49"/>
      <c r="CW147" s="11"/>
      <c r="CX147" s="11"/>
      <c r="CY147" s="11"/>
      <c r="CZ147" s="11"/>
      <c r="DA147" s="11"/>
      <c r="DB147" s="11"/>
      <c r="DC147" s="11"/>
      <c r="DD147" s="11"/>
      <c r="DE147" s="229">
        <f t="shared" si="25"/>
        <v>0</v>
      </c>
      <c r="DF147" s="230"/>
      <c r="DG147" s="95">
        <f t="shared" si="26"/>
        <v>0</v>
      </c>
    </row>
    <row r="148" spans="1:383" ht="33" customHeight="1" thickTop="1" thickBot="1" x14ac:dyDescent="0.25">
      <c r="A148" s="22">
        <v>140</v>
      </c>
      <c r="B148" s="10" t="s">
        <v>191</v>
      </c>
      <c r="C148" s="9" t="str">
        <f>'S.O.'!B143</f>
        <v>Sindicato Independiente de Trabajadores Unidos de la Asamblea Legislativa del Distrito Federal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1"/>
      <c r="T148" s="11"/>
      <c r="U148" s="11"/>
      <c r="V148" s="17">
        <f t="shared" si="24"/>
        <v>0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7">
        <f t="shared" si="22"/>
        <v>0</v>
      </c>
      <c r="AZ148" s="11"/>
      <c r="BA148" s="11"/>
      <c r="BB148" s="25"/>
      <c r="BC148" s="25"/>
      <c r="BD148" s="11"/>
      <c r="BE148" s="11"/>
      <c r="BF148" s="11"/>
      <c r="BG148" s="11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11"/>
      <c r="CC148" s="11"/>
      <c r="CD148" s="84">
        <f t="shared" si="28"/>
        <v>0</v>
      </c>
      <c r="CE148" s="48"/>
      <c r="CF148" s="49"/>
      <c r="CG148" s="51"/>
      <c r="CH148" s="51"/>
      <c r="CI148" s="53"/>
      <c r="CJ148" s="51"/>
      <c r="CK148" s="51"/>
      <c r="CL148" s="51"/>
      <c r="CM148" s="51"/>
      <c r="CN148" s="51"/>
      <c r="CO148" s="51"/>
      <c r="CP148" s="51"/>
      <c r="CQ148" s="48"/>
      <c r="CR148" s="49"/>
      <c r="CS148" s="49"/>
      <c r="CT148" s="49"/>
      <c r="CU148" s="49"/>
      <c r="CV148" s="49"/>
      <c r="CW148" s="11"/>
      <c r="CX148" s="11"/>
      <c r="CY148" s="11"/>
      <c r="CZ148" s="11"/>
      <c r="DA148" s="11"/>
      <c r="DB148" s="11"/>
      <c r="DC148" s="11"/>
      <c r="DD148" s="11"/>
      <c r="DE148" s="229">
        <f t="shared" si="25"/>
        <v>0</v>
      </c>
      <c r="DF148" s="230"/>
      <c r="DG148" s="95">
        <f t="shared" si="26"/>
        <v>0</v>
      </c>
    </row>
    <row r="149" spans="1:383" ht="33" customHeight="1" thickTop="1" thickBot="1" x14ac:dyDescent="0.25">
      <c r="A149" s="22">
        <v>141</v>
      </c>
      <c r="B149" s="10" t="s">
        <v>191</v>
      </c>
      <c r="C149" s="9" t="str">
        <f>'S.O.'!B144</f>
        <v>Sindicato Nacional de Trabajadores del Sistema de Transporte Colectivo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1"/>
      <c r="T149" s="11"/>
      <c r="U149" s="11"/>
      <c r="V149" s="17">
        <f t="shared" si="24"/>
        <v>0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7">
        <f t="shared" si="22"/>
        <v>0</v>
      </c>
      <c r="AZ149" s="11"/>
      <c r="BA149" s="11"/>
      <c r="BB149" s="25"/>
      <c r="BC149" s="25"/>
      <c r="BD149" s="11"/>
      <c r="BE149" s="11"/>
      <c r="BF149" s="11"/>
      <c r="BG149" s="11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11"/>
      <c r="CC149" s="11"/>
      <c r="CD149" s="84">
        <f t="shared" si="28"/>
        <v>0</v>
      </c>
      <c r="CE149" s="48"/>
      <c r="CF149" s="49"/>
      <c r="CG149" s="51"/>
      <c r="CH149" s="51"/>
      <c r="CI149" s="53"/>
      <c r="CJ149" s="51"/>
      <c r="CK149" s="51"/>
      <c r="CL149" s="51"/>
      <c r="CM149" s="51"/>
      <c r="CN149" s="51"/>
      <c r="CO149" s="51"/>
      <c r="CP149" s="51"/>
      <c r="CQ149" s="48"/>
      <c r="CR149" s="49"/>
      <c r="CS149" s="49"/>
      <c r="CT149" s="49"/>
      <c r="CU149" s="49"/>
      <c r="CV149" s="49"/>
      <c r="CW149" s="11"/>
      <c r="CX149" s="11"/>
      <c r="CY149" s="11"/>
      <c r="CZ149" s="11"/>
      <c r="DA149" s="11"/>
      <c r="DB149" s="11"/>
      <c r="DC149" s="11"/>
      <c r="DD149" s="11"/>
      <c r="DE149" s="229">
        <f t="shared" si="25"/>
        <v>0</v>
      </c>
      <c r="DF149" s="230"/>
      <c r="DG149" s="95">
        <f t="shared" si="26"/>
        <v>0</v>
      </c>
    </row>
    <row r="150" spans="1:383" ht="33" customHeight="1" thickTop="1" thickBot="1" x14ac:dyDescent="0.25">
      <c r="A150" s="22">
        <v>142</v>
      </c>
      <c r="B150" s="10" t="s">
        <v>191</v>
      </c>
      <c r="C150" s="9" t="str">
        <f>'S.O.'!B145</f>
        <v>Sindicato Único de Trabajadores de la Universidad Autónoma de la Ciudad de México (SUTUACM)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1"/>
      <c r="T150" s="11"/>
      <c r="U150" s="11"/>
      <c r="V150" s="17">
        <f t="shared" si="24"/>
        <v>0</v>
      </c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7">
        <f t="shared" si="22"/>
        <v>0</v>
      </c>
      <c r="AZ150" s="11"/>
      <c r="BA150" s="11"/>
      <c r="BB150" s="25"/>
      <c r="BC150" s="25"/>
      <c r="BD150" s="11"/>
      <c r="BE150" s="11"/>
      <c r="BF150" s="11"/>
      <c r="BG150" s="11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11"/>
      <c r="CC150" s="11"/>
      <c r="CD150" s="84">
        <f t="shared" si="28"/>
        <v>0</v>
      </c>
      <c r="CE150" s="48"/>
      <c r="CF150" s="49"/>
      <c r="CG150" s="52"/>
      <c r="CH150" s="51"/>
      <c r="CI150" s="53"/>
      <c r="CJ150" s="51"/>
      <c r="CK150" s="51"/>
      <c r="CL150" s="51"/>
      <c r="CM150" s="51"/>
      <c r="CN150" s="51"/>
      <c r="CO150" s="51"/>
      <c r="CP150" s="51"/>
      <c r="CQ150" s="48"/>
      <c r="CR150" s="49"/>
      <c r="CS150" s="49"/>
      <c r="CT150" s="49"/>
      <c r="CU150" s="49"/>
      <c r="CV150" s="49"/>
      <c r="CW150" s="11"/>
      <c r="CX150" s="11"/>
      <c r="CY150" s="11"/>
      <c r="CZ150" s="11"/>
      <c r="DA150" s="11"/>
      <c r="DB150" s="11"/>
      <c r="DC150" s="11"/>
      <c r="DD150" s="11"/>
      <c r="DE150" s="229">
        <f t="shared" si="25"/>
        <v>0</v>
      </c>
      <c r="DF150" s="230"/>
      <c r="DG150" s="95">
        <f t="shared" si="26"/>
        <v>0</v>
      </c>
    </row>
    <row r="151" spans="1:383" ht="33" customHeight="1" thickTop="1" thickBot="1" x14ac:dyDescent="0.25">
      <c r="A151" s="22">
        <v>143</v>
      </c>
      <c r="B151" s="10" t="s">
        <v>191</v>
      </c>
      <c r="C151" s="9" t="str">
        <f>'S.O.'!B146</f>
        <v>Sindicato Único de Trabajadores del Gobierno de la Ciudad de México (SUTGCDMX)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1"/>
      <c r="T151" s="11"/>
      <c r="U151" s="11"/>
      <c r="V151" s="17">
        <f t="shared" si="24"/>
        <v>0</v>
      </c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7">
        <f t="shared" si="22"/>
        <v>0</v>
      </c>
      <c r="AZ151" s="11"/>
      <c r="BA151" s="11"/>
      <c r="BB151" s="25"/>
      <c r="BC151" s="25"/>
      <c r="BD151" s="11"/>
      <c r="BE151" s="11"/>
      <c r="BF151" s="11"/>
      <c r="BG151" s="11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11"/>
      <c r="CC151" s="11"/>
      <c r="CD151" s="84">
        <f t="shared" si="28"/>
        <v>0</v>
      </c>
      <c r="CE151" s="48"/>
      <c r="CF151" s="49"/>
      <c r="CG151" s="51"/>
      <c r="CH151" s="51"/>
      <c r="CI151" s="53"/>
      <c r="CJ151" s="51"/>
      <c r="CK151" s="51"/>
      <c r="CL151" s="51"/>
      <c r="CM151" s="51"/>
      <c r="CN151" s="51"/>
      <c r="CO151" s="51"/>
      <c r="CP151" s="51"/>
      <c r="CQ151" s="48"/>
      <c r="CR151" s="49"/>
      <c r="CS151" s="49"/>
      <c r="CT151" s="49"/>
      <c r="CU151" s="49"/>
      <c r="CV151" s="49"/>
      <c r="CW151" s="11"/>
      <c r="CX151" s="11"/>
      <c r="CY151" s="11"/>
      <c r="CZ151" s="11"/>
      <c r="DA151" s="11"/>
      <c r="DB151" s="11"/>
      <c r="DC151" s="11"/>
      <c r="DD151" s="11"/>
      <c r="DE151" s="229">
        <f t="shared" si="25"/>
        <v>0</v>
      </c>
      <c r="DF151" s="230"/>
      <c r="DG151" s="95">
        <f t="shared" si="26"/>
        <v>0</v>
      </c>
    </row>
    <row r="152" spans="1:383" ht="33" customHeight="1" thickTop="1" thickBot="1" x14ac:dyDescent="0.25">
      <c r="A152" s="22">
        <v>144</v>
      </c>
      <c r="B152" s="10" t="s">
        <v>191</v>
      </c>
      <c r="C152" s="9" t="str">
        <f>'S.O.'!B147</f>
        <v>Sindicato Único de Trabajadores Democráticos del Sistema de Transporte Colectivo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1"/>
      <c r="T152" s="11"/>
      <c r="U152" s="11"/>
      <c r="V152" s="17">
        <f t="shared" si="24"/>
        <v>0</v>
      </c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7">
        <f t="shared" si="22"/>
        <v>0</v>
      </c>
      <c r="AZ152" s="11"/>
      <c r="BA152" s="11"/>
      <c r="BB152" s="25"/>
      <c r="BC152" s="25"/>
      <c r="BD152" s="11"/>
      <c r="BE152" s="11"/>
      <c r="BF152" s="11"/>
      <c r="BG152" s="11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11"/>
      <c r="CC152" s="11"/>
      <c r="CD152" s="84">
        <f t="shared" si="28"/>
        <v>0</v>
      </c>
      <c r="CE152" s="48"/>
      <c r="CF152" s="49"/>
      <c r="CG152" s="51"/>
      <c r="CH152" s="51"/>
      <c r="CI152" s="53"/>
      <c r="CJ152" s="51"/>
      <c r="CK152" s="51"/>
      <c r="CL152" s="51"/>
      <c r="CM152" s="51"/>
      <c r="CN152" s="51"/>
      <c r="CO152" s="51"/>
      <c r="CP152" s="51"/>
      <c r="CQ152" s="48"/>
      <c r="CR152" s="49"/>
      <c r="CS152" s="49"/>
      <c r="CT152" s="49"/>
      <c r="CU152" s="49"/>
      <c r="CV152" s="49"/>
      <c r="CW152" s="11"/>
      <c r="CX152" s="11"/>
      <c r="CY152" s="11"/>
      <c r="CZ152" s="11"/>
      <c r="DA152" s="11"/>
      <c r="DB152" s="11"/>
      <c r="DC152" s="11"/>
      <c r="DD152" s="11"/>
      <c r="DE152" s="229">
        <f t="shared" si="25"/>
        <v>0</v>
      </c>
      <c r="DF152" s="230"/>
      <c r="DG152" s="95">
        <f t="shared" si="26"/>
        <v>0</v>
      </c>
    </row>
    <row r="153" spans="1:383" ht="33" customHeight="1" thickTop="1" thickBot="1" x14ac:dyDescent="0.25">
      <c r="A153" s="17">
        <v>145</v>
      </c>
      <c r="B153" s="10"/>
      <c r="C153" s="9" t="str">
        <f>'S.O.'!B148</f>
        <v xml:space="preserve">Comisión de Selección del Comité de Participación Ciudadana del Sistema Anticorrupción de la Ciudad de México 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1"/>
      <c r="T153" s="11"/>
      <c r="U153" s="11"/>
      <c r="V153" s="17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7"/>
      <c r="AZ153" s="11"/>
      <c r="BA153" s="11"/>
      <c r="BB153" s="25"/>
      <c r="BC153" s="25"/>
      <c r="BD153" s="11"/>
      <c r="BE153" s="11"/>
      <c r="BF153" s="11"/>
      <c r="BG153" s="11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11"/>
      <c r="CC153" s="11"/>
      <c r="CD153" s="84">
        <f t="shared" si="28"/>
        <v>0</v>
      </c>
      <c r="CE153" s="48"/>
      <c r="CF153" s="49"/>
      <c r="CG153" s="51"/>
      <c r="CH153" s="51"/>
      <c r="CI153" s="100">
        <v>1</v>
      </c>
      <c r="CJ153" s="99">
        <v>1</v>
      </c>
      <c r="CK153" s="51"/>
      <c r="CL153" s="51"/>
      <c r="CM153" s="51"/>
      <c r="CN153" s="51"/>
      <c r="CO153" s="51"/>
      <c r="CP153" s="51"/>
      <c r="CQ153" s="48"/>
      <c r="CR153" s="49"/>
      <c r="CS153" s="49"/>
      <c r="CT153" s="49"/>
      <c r="CU153" s="49"/>
      <c r="CV153" s="49"/>
      <c r="CW153" s="11"/>
      <c r="CX153" s="11"/>
      <c r="CY153" s="11"/>
      <c r="CZ153" s="11"/>
      <c r="DA153" s="11"/>
      <c r="DB153" s="11"/>
      <c r="DC153" s="11"/>
      <c r="DD153" s="11"/>
      <c r="DE153" s="229">
        <f t="shared" si="25"/>
        <v>2</v>
      </c>
      <c r="DF153" s="230"/>
      <c r="DG153" s="95">
        <f t="shared" si="26"/>
        <v>2</v>
      </c>
    </row>
    <row r="154" spans="1:383" ht="33" customHeight="1" thickTop="1" thickBot="1" x14ac:dyDescent="0.25">
      <c r="A154" s="278">
        <v>146</v>
      </c>
      <c r="B154" s="10"/>
      <c r="C154" s="9" t="str">
        <f>'S.O.'!B149</f>
        <v xml:space="preserve">Comité de Participación Ciudadana del Sistema Anticorrupción de la Ciudad de México 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1"/>
      <c r="T154" s="11"/>
      <c r="U154" s="11"/>
      <c r="V154" s="17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7"/>
      <c r="AZ154" s="11"/>
      <c r="BA154" s="11"/>
      <c r="BB154" s="25"/>
      <c r="BC154" s="25"/>
      <c r="BD154" s="11"/>
      <c r="BE154" s="11"/>
      <c r="BF154" s="11"/>
      <c r="BG154" s="11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11"/>
      <c r="CC154" s="11"/>
      <c r="CD154" s="84">
        <f t="shared" si="28"/>
        <v>0</v>
      </c>
      <c r="CE154" s="48"/>
      <c r="CF154" s="49"/>
      <c r="CG154" s="99">
        <v>1</v>
      </c>
      <c r="CH154" s="99">
        <v>1</v>
      </c>
      <c r="CI154" s="53"/>
      <c r="CJ154" s="51"/>
      <c r="CK154" s="99">
        <v>1</v>
      </c>
      <c r="CL154" s="51"/>
      <c r="CM154" s="99">
        <v>1</v>
      </c>
      <c r="CN154" s="51"/>
      <c r="CO154" s="51"/>
      <c r="CP154" s="51"/>
      <c r="CQ154" s="48"/>
      <c r="CR154" s="49"/>
      <c r="CS154" s="49"/>
      <c r="CT154" s="49"/>
      <c r="CU154" s="49"/>
      <c r="CV154" s="49"/>
      <c r="CW154" s="11"/>
      <c r="CX154" s="11"/>
      <c r="CY154" s="11"/>
      <c r="CZ154" s="11"/>
      <c r="DA154" s="11"/>
      <c r="DB154" s="11"/>
      <c r="DC154" s="11"/>
      <c r="DD154" s="11"/>
      <c r="DE154" s="229">
        <f t="shared" ref="DE154" si="29">SUM(CE154:DD154)</f>
        <v>4</v>
      </c>
      <c r="DF154" s="230"/>
      <c r="DG154" s="95">
        <f t="shared" si="26"/>
        <v>4</v>
      </c>
    </row>
    <row r="155" spans="1:383" ht="33" customHeight="1" thickTop="1" thickBot="1" x14ac:dyDescent="0.25">
      <c r="A155" s="37"/>
      <c r="B155" s="10" t="s">
        <v>191</v>
      </c>
      <c r="C155" s="9" t="str">
        <f>'S.O.'!B150</f>
        <v xml:space="preserve"> Otro (periodistas, estudiantes, organización civil y público en general)</v>
      </c>
      <c r="D155" s="12"/>
      <c r="E155" s="12"/>
      <c r="F155" s="12">
        <v>1</v>
      </c>
      <c r="G155" s="12"/>
      <c r="H155" s="12"/>
      <c r="I155" s="12">
        <v>1</v>
      </c>
      <c r="J155" s="12"/>
      <c r="K155" s="12"/>
      <c r="L155" s="12"/>
      <c r="M155" s="12">
        <v>1</v>
      </c>
      <c r="N155" s="12"/>
      <c r="O155" s="12"/>
      <c r="P155" s="12">
        <v>1</v>
      </c>
      <c r="Q155" s="12"/>
      <c r="R155" s="12">
        <v>2</v>
      </c>
      <c r="S155" s="11"/>
      <c r="T155" s="11">
        <v>1</v>
      </c>
      <c r="U155" s="11"/>
      <c r="V155" s="17">
        <f t="shared" si="24"/>
        <v>7</v>
      </c>
      <c r="W155" s="12"/>
      <c r="X155" s="12">
        <v>1</v>
      </c>
      <c r="Y155" s="12"/>
      <c r="Z155" s="12"/>
      <c r="AA155" s="12">
        <v>1</v>
      </c>
      <c r="AB155" s="12"/>
      <c r="AC155" s="12"/>
      <c r="AD155" s="12"/>
      <c r="AE155" s="12">
        <v>1</v>
      </c>
      <c r="AF155" s="12"/>
      <c r="AG155" s="12">
        <v>1</v>
      </c>
      <c r="AH155" s="12"/>
      <c r="AI155" s="12">
        <v>1</v>
      </c>
      <c r="AJ155" s="12"/>
      <c r="AK155" s="12">
        <v>1</v>
      </c>
      <c r="AL155" s="12"/>
      <c r="AM155" s="12">
        <v>2</v>
      </c>
      <c r="AN155" s="12"/>
      <c r="AO155" s="12"/>
      <c r="AP155" s="12"/>
      <c r="AQ155" s="12">
        <v>1</v>
      </c>
      <c r="AR155" s="12"/>
      <c r="AS155" s="12"/>
      <c r="AT155" s="12"/>
      <c r="AU155" s="12">
        <v>1</v>
      </c>
      <c r="AV155" s="12"/>
      <c r="AW155" s="12"/>
      <c r="AX155" s="12"/>
      <c r="AY155" s="17">
        <f t="shared" si="22"/>
        <v>10</v>
      </c>
      <c r="AZ155" s="11">
        <v>1</v>
      </c>
      <c r="BA155" s="11">
        <v>1</v>
      </c>
      <c r="BB155" s="25"/>
      <c r="BC155" s="33">
        <v>2</v>
      </c>
      <c r="BD155" s="11">
        <v>1</v>
      </c>
      <c r="BE155" s="11">
        <v>1</v>
      </c>
      <c r="BF155" s="11">
        <v>1</v>
      </c>
      <c r="BG155" s="11">
        <v>1</v>
      </c>
      <c r="BH155" s="25"/>
      <c r="BI155" s="25"/>
      <c r="BJ155" s="23">
        <v>2</v>
      </c>
      <c r="BK155" s="25"/>
      <c r="BL155" s="25"/>
      <c r="BM155" s="25"/>
      <c r="BN155" s="23">
        <v>1</v>
      </c>
      <c r="BO155" s="23">
        <v>1</v>
      </c>
      <c r="BP155" s="25"/>
      <c r="BQ155" s="25"/>
      <c r="BR155" s="25"/>
      <c r="BS155" s="25"/>
      <c r="BT155" s="23"/>
      <c r="BU155" s="23">
        <v>2</v>
      </c>
      <c r="BV155" s="25"/>
      <c r="BW155" s="25"/>
      <c r="BX155" s="25"/>
      <c r="BY155" s="25"/>
      <c r="BZ155" s="25"/>
      <c r="CA155" s="25"/>
      <c r="CB155" s="11">
        <v>1</v>
      </c>
      <c r="CC155" s="11">
        <v>1</v>
      </c>
      <c r="CD155" s="84">
        <f t="shared" si="28"/>
        <v>16</v>
      </c>
      <c r="CE155" s="48">
        <v>1</v>
      </c>
      <c r="CF155" s="49">
        <v>1</v>
      </c>
      <c r="CG155" s="51"/>
      <c r="CH155" s="51"/>
      <c r="CI155" s="100">
        <v>1</v>
      </c>
      <c r="CJ155" s="99">
        <v>1</v>
      </c>
      <c r="CK155" s="99">
        <v>2</v>
      </c>
      <c r="CL155" s="99">
        <v>1</v>
      </c>
      <c r="CM155" s="51"/>
      <c r="CN155" s="51"/>
      <c r="CO155" s="99">
        <v>1</v>
      </c>
      <c r="CP155" s="51"/>
      <c r="CQ155" s="48"/>
      <c r="CR155" s="49"/>
      <c r="CS155" s="49">
        <v>2</v>
      </c>
      <c r="CT155" s="49">
        <v>2</v>
      </c>
      <c r="CU155" s="49">
        <v>1</v>
      </c>
      <c r="CV155" s="49"/>
      <c r="CW155" s="11">
        <v>1</v>
      </c>
      <c r="CX155" s="11"/>
      <c r="CY155" s="11">
        <v>2</v>
      </c>
      <c r="CZ155" s="11"/>
      <c r="DA155" s="11"/>
      <c r="DB155" s="11">
        <v>1</v>
      </c>
      <c r="DC155" s="11"/>
      <c r="DD155" s="11">
        <v>1</v>
      </c>
      <c r="DE155" s="229">
        <f t="shared" si="25"/>
        <v>18</v>
      </c>
      <c r="DF155" s="230"/>
      <c r="DG155" s="95">
        <f t="shared" si="26"/>
        <v>51</v>
      </c>
    </row>
    <row r="156" spans="1:383" ht="17" thickTop="1" thickBot="1" x14ac:dyDescent="0.25">
      <c r="A156" s="241" t="s">
        <v>193</v>
      </c>
      <c r="B156" s="241"/>
      <c r="C156" s="241"/>
      <c r="D156" s="89">
        <f>SUM(D8:D155)</f>
        <v>15</v>
      </c>
      <c r="E156" s="89">
        <f>SUM(E8:E155)</f>
        <v>17</v>
      </c>
      <c r="F156" s="89">
        <f>SUM(F8:F155)</f>
        <v>10</v>
      </c>
      <c r="G156" s="89">
        <f>SUM(G8:G155)</f>
        <v>9</v>
      </c>
      <c r="H156" s="89">
        <f>SUM(H8:H155)</f>
        <v>22</v>
      </c>
      <c r="I156" s="89">
        <f>SUM(I8:I155)</f>
        <v>14</v>
      </c>
      <c r="J156" s="89">
        <f>SUM(J8:J155)</f>
        <v>29</v>
      </c>
      <c r="K156" s="89">
        <f>SUM(K8:K155)</f>
        <v>11</v>
      </c>
      <c r="L156" s="89">
        <f>SUM(L8:L155)</f>
        <v>36</v>
      </c>
      <c r="M156" s="89">
        <f>SUM(M8:M155)</f>
        <v>23</v>
      </c>
      <c r="N156" s="89">
        <f>SUM(N8:N155)</f>
        <v>9</v>
      </c>
      <c r="O156" s="89">
        <f>SUM(O8:O155)</f>
        <v>8</v>
      </c>
      <c r="P156" s="89">
        <f>SUM(P8:P155)</f>
        <v>33</v>
      </c>
      <c r="Q156" s="89">
        <f>SUM(Q8:Q155)</f>
        <v>16</v>
      </c>
      <c r="R156" s="89">
        <f>SUM(R8:R155)</f>
        <v>31</v>
      </c>
      <c r="S156" s="89">
        <f>SUM(S8:S155)</f>
        <v>15</v>
      </c>
      <c r="T156" s="89">
        <f>SUM(T8:T155)</f>
        <v>39</v>
      </c>
      <c r="U156" s="89">
        <f>SUM(U8:U155)</f>
        <v>13</v>
      </c>
      <c r="V156" s="19">
        <f>SUM(V8:V155)</f>
        <v>350</v>
      </c>
      <c r="W156" s="89">
        <f>SUM(W8:W155)</f>
        <v>33</v>
      </c>
      <c r="X156" s="89">
        <f>SUM(X8:X155)</f>
        <v>20</v>
      </c>
      <c r="Y156" s="89">
        <f>SUM(Y8:Y155)</f>
        <v>20</v>
      </c>
      <c r="Z156" s="89">
        <f>SUM(Z8:Z155)</f>
        <v>20</v>
      </c>
      <c r="AA156" s="89">
        <f>SUM(AA8:AA155)</f>
        <v>34</v>
      </c>
      <c r="AB156" s="89">
        <f>SUM(AB8:AB155)</f>
        <v>26</v>
      </c>
      <c r="AC156" s="89">
        <f>SUM(AC8:AC155)</f>
        <v>22</v>
      </c>
      <c r="AD156" s="89">
        <f>SUM(AD8:AD155)</f>
        <v>22</v>
      </c>
      <c r="AE156" s="89">
        <f>SUM(AE8:AE155)</f>
        <v>32</v>
      </c>
      <c r="AF156" s="89">
        <f>SUM(AF8:AF155)</f>
        <v>19</v>
      </c>
      <c r="AG156" s="89">
        <f>SUM(AG8:AG155)</f>
        <v>45</v>
      </c>
      <c r="AH156" s="89">
        <f>SUM(AH8:AH155)</f>
        <v>27</v>
      </c>
      <c r="AI156" s="89">
        <f>SUM(AI8:AI155)</f>
        <v>36</v>
      </c>
      <c r="AJ156" s="89">
        <f>SUM(AJ8:AJ155)</f>
        <v>16</v>
      </c>
      <c r="AK156" s="89">
        <f>SUM(AK8:AK155)</f>
        <v>40</v>
      </c>
      <c r="AL156" s="89">
        <f>SUM(AL8:AL155)</f>
        <v>28</v>
      </c>
      <c r="AM156" s="89">
        <f>SUM(AM8:AM155)</f>
        <v>57</v>
      </c>
      <c r="AN156" s="89">
        <f>SUM(AN8:AN155)</f>
        <v>39</v>
      </c>
      <c r="AO156" s="89">
        <f>SUM(AO8:AO155)</f>
        <v>16</v>
      </c>
      <c r="AP156" s="89">
        <f>SUM(AP8:AP155)</f>
        <v>22</v>
      </c>
      <c r="AQ156" s="89">
        <f>SUM(AQ8:AQ155)</f>
        <v>47</v>
      </c>
      <c r="AR156" s="89">
        <f>SUM(AR8:AR155)</f>
        <v>25</v>
      </c>
      <c r="AS156" s="89">
        <f>SUM(AS8:AS155)</f>
        <v>28</v>
      </c>
      <c r="AT156" s="89">
        <f>SUM(AT8:AT155)</f>
        <v>29</v>
      </c>
      <c r="AU156" s="89">
        <f>SUM(AU8:AU155)</f>
        <v>50</v>
      </c>
      <c r="AV156" s="89">
        <f>SUM(AV8:AV155)</f>
        <v>24</v>
      </c>
      <c r="AW156" s="89">
        <f>SUM(AW8:AW155)</f>
        <v>34</v>
      </c>
      <c r="AX156" s="89">
        <f>SUM(AX8:AX155)</f>
        <v>27</v>
      </c>
      <c r="AY156" s="18">
        <f>SUM(AY8:AY155)</f>
        <v>838</v>
      </c>
      <c r="AZ156" s="89">
        <f>SUM(AZ8:AZ155)</f>
        <v>51</v>
      </c>
      <c r="BA156" s="19">
        <f>SUM(BA8:BA155)</f>
        <v>37</v>
      </c>
      <c r="BB156" s="19">
        <f>SUM(BB8:BB155)</f>
        <v>51</v>
      </c>
      <c r="BC156" s="19">
        <f>SUM(BC8:BC155)</f>
        <v>47</v>
      </c>
      <c r="BD156" s="89">
        <f>SUM(BD8:BD155)</f>
        <v>41</v>
      </c>
      <c r="BE156" s="19">
        <f>SUM(BE8:BE155)</f>
        <v>39</v>
      </c>
      <c r="BF156" s="89">
        <f>SUM(BF8:BF155)</f>
        <v>65</v>
      </c>
      <c r="BG156" s="19">
        <f>SUM(BG8:BG155)</f>
        <v>22</v>
      </c>
      <c r="BH156" s="89">
        <f>SUM(BH8:BH155)</f>
        <v>31</v>
      </c>
      <c r="BI156" s="19">
        <f>SUM(BI8:BI155)</f>
        <v>21</v>
      </c>
      <c r="BJ156" s="89">
        <f>SUM(BJ8:BJ155)</f>
        <v>69</v>
      </c>
      <c r="BK156" s="19">
        <f>SUM(BK8:BK155)</f>
        <v>34</v>
      </c>
      <c r="BL156" s="89">
        <f>SUM(BL8:BL155)</f>
        <v>46</v>
      </c>
      <c r="BM156" s="19">
        <f>SUM(BM8:BM155)</f>
        <v>20</v>
      </c>
      <c r="BN156" s="89">
        <f>SUM(BN8:BN155)</f>
        <v>65</v>
      </c>
      <c r="BO156" s="19">
        <f>SUM(BO8:BO155)</f>
        <v>30</v>
      </c>
      <c r="BP156" s="89">
        <f>SUM(BP8:BP155)</f>
        <v>36</v>
      </c>
      <c r="BQ156" s="19">
        <f>SUM(BQ8:BQ155)</f>
        <v>18</v>
      </c>
      <c r="BR156" s="89">
        <f>SUM(BR8:BR155)</f>
        <v>20</v>
      </c>
      <c r="BS156" s="19">
        <f>SUM(BS8:BS155)</f>
        <v>16</v>
      </c>
      <c r="BT156" s="89">
        <f>SUM(BT8:BT155)</f>
        <v>50</v>
      </c>
      <c r="BU156" s="19">
        <f>SUM(BU8:BU155)</f>
        <v>56</v>
      </c>
      <c r="BV156" s="89">
        <f>SUM(BV8:BV155)</f>
        <v>51</v>
      </c>
      <c r="BW156" s="19">
        <f>SUM(BW8:BW155)</f>
        <v>32</v>
      </c>
      <c r="BX156" s="89">
        <f>SUM(BX8:BX155)</f>
        <v>56</v>
      </c>
      <c r="BY156" s="19">
        <f>SUM(BY8:BY155)</f>
        <v>41</v>
      </c>
      <c r="BZ156" s="89">
        <f>SUM(BZ8:BZ155)</f>
        <v>67</v>
      </c>
      <c r="CA156" s="19">
        <f>SUM(CA8:CA155)</f>
        <v>40</v>
      </c>
      <c r="CB156" s="89">
        <f>SUM(CB8:CB155)</f>
        <v>56</v>
      </c>
      <c r="CC156" s="19">
        <f>SUM(CC8:CC155)</f>
        <v>23</v>
      </c>
      <c r="CD156" s="17">
        <f>SUM(CD8:CD155)</f>
        <v>1231</v>
      </c>
      <c r="CE156" s="89">
        <f>SUM(CE8:CE155)</f>
        <v>56</v>
      </c>
      <c r="CF156" s="19">
        <f>SUM(CF8:CF155)</f>
        <v>63</v>
      </c>
      <c r="CG156" s="89">
        <f>SUM(CG8:CG155)</f>
        <v>25</v>
      </c>
      <c r="CH156" s="19">
        <f>SUM(CH8:CH155)</f>
        <v>16</v>
      </c>
      <c r="CI156" s="89">
        <f>SUM(CI8:CI155)</f>
        <v>26</v>
      </c>
      <c r="CJ156" s="19">
        <f>SUM(CJ8:CJ155)</f>
        <v>17</v>
      </c>
      <c r="CK156" s="89">
        <f>SUM(CK8:CK155)</f>
        <v>25</v>
      </c>
      <c r="CL156" s="89">
        <f>SUM(CL8:CL155)</f>
        <v>31</v>
      </c>
      <c r="CM156" s="89">
        <f>SUM(CM8:CM155)</f>
        <v>30</v>
      </c>
      <c r="CN156" s="89">
        <f>SUM(CN8:CN155)</f>
        <v>17</v>
      </c>
      <c r="CO156" s="89">
        <f t="shared" ref="CO156:DD156" si="30">SUM(CO8:CO155)</f>
        <v>33</v>
      </c>
      <c r="CP156" s="19">
        <f t="shared" si="30"/>
        <v>21</v>
      </c>
      <c r="CQ156" s="89">
        <f t="shared" si="30"/>
        <v>32</v>
      </c>
      <c r="CR156" s="19">
        <f t="shared" si="30"/>
        <v>17</v>
      </c>
      <c r="CS156" s="89">
        <f t="shared" si="30"/>
        <v>35</v>
      </c>
      <c r="CT156" s="19">
        <f t="shared" si="30"/>
        <v>19</v>
      </c>
      <c r="CU156" s="89">
        <f t="shared" si="30"/>
        <v>31</v>
      </c>
      <c r="CV156" s="19">
        <f t="shared" si="30"/>
        <v>22</v>
      </c>
      <c r="CW156" s="89">
        <f t="shared" si="30"/>
        <v>25</v>
      </c>
      <c r="CX156" s="19">
        <f t="shared" si="30"/>
        <v>13</v>
      </c>
      <c r="CY156" s="19">
        <f t="shared" si="30"/>
        <v>59</v>
      </c>
      <c r="CZ156" s="19">
        <f t="shared" si="30"/>
        <v>34</v>
      </c>
      <c r="DA156" s="19">
        <f t="shared" si="30"/>
        <v>25</v>
      </c>
      <c r="DB156" s="19">
        <f t="shared" si="30"/>
        <v>22</v>
      </c>
      <c r="DC156" s="19">
        <f t="shared" si="30"/>
        <v>16</v>
      </c>
      <c r="DD156" s="19">
        <f t="shared" si="30"/>
        <v>12</v>
      </c>
      <c r="DE156" s="229">
        <f>SUM(DE8:DF155)</f>
        <v>722</v>
      </c>
      <c r="DF156" s="230"/>
      <c r="DG156" s="95">
        <f>SUM(DG8:DH155)</f>
        <v>3141</v>
      </c>
      <c r="DH156" s="55"/>
    </row>
    <row r="157" spans="1:383" ht="7.5" customHeight="1" thickTop="1" thickBot="1" x14ac:dyDescent="0.25">
      <c r="D157" s="3"/>
      <c r="E157" s="3"/>
      <c r="S157" s="6"/>
      <c r="T157" s="6"/>
      <c r="U157" s="6"/>
      <c r="V157" s="7"/>
      <c r="W157" s="7"/>
      <c r="BA157" s="39"/>
      <c r="CD157" s="35"/>
    </row>
    <row r="158" spans="1:383" ht="17" customHeight="1" thickTop="1" thickBot="1" x14ac:dyDescent="0.25">
      <c r="A158" s="240" t="s">
        <v>171</v>
      </c>
      <c r="B158" s="240"/>
      <c r="C158" s="240"/>
      <c r="D158" s="129">
        <f>SUM(D156,E156)</f>
        <v>32</v>
      </c>
      <c r="E158" s="243"/>
      <c r="F158" s="129">
        <f>SUM(F156:G156)</f>
        <v>19</v>
      </c>
      <c r="G158" s="243"/>
      <c r="H158" s="137">
        <f>SUM(H156,I156)</f>
        <v>36</v>
      </c>
      <c r="I158" s="138"/>
      <c r="J158" s="137">
        <f>SUM(J156,K156)</f>
        <v>40</v>
      </c>
      <c r="K158" s="138"/>
      <c r="L158" s="137">
        <f>SUM(L156:M156)</f>
        <v>59</v>
      </c>
      <c r="M158" s="138"/>
      <c r="N158" s="137">
        <f>SUM(N156,O156)</f>
        <v>17</v>
      </c>
      <c r="O158" s="138"/>
      <c r="P158" s="137">
        <f>SUM(P156,Q156)</f>
        <v>49</v>
      </c>
      <c r="Q158" s="138"/>
      <c r="R158" s="137">
        <f>SUM(R156,S156)</f>
        <v>46</v>
      </c>
      <c r="S158" s="138"/>
      <c r="T158" s="137">
        <f>SUM(T156,U156)</f>
        <v>52</v>
      </c>
      <c r="U158" s="138"/>
      <c r="V158" s="21">
        <f>SUM(D158:U158)</f>
        <v>350</v>
      </c>
      <c r="W158" s="137">
        <f>SUM(W156,X156)</f>
        <v>53</v>
      </c>
      <c r="X158" s="138"/>
      <c r="Y158" s="137">
        <f>SUM(Y156,Z156)</f>
        <v>40</v>
      </c>
      <c r="Z158" s="138"/>
      <c r="AA158" s="137">
        <f>SUM(AA156,AB156)</f>
        <v>60</v>
      </c>
      <c r="AB158" s="138"/>
      <c r="AC158" s="137">
        <f>SUM(AC156,AD156)</f>
        <v>44</v>
      </c>
      <c r="AD158" s="138"/>
      <c r="AE158" s="137">
        <f>SUM(AE156:AF156)</f>
        <v>51</v>
      </c>
      <c r="AF158" s="138"/>
      <c r="AG158" s="137">
        <f>SUM(AG156:AH156)</f>
        <v>72</v>
      </c>
      <c r="AH158" s="138"/>
      <c r="AI158" s="137">
        <f>SUM(AI156:AJ156)</f>
        <v>52</v>
      </c>
      <c r="AJ158" s="138"/>
      <c r="AK158" s="137">
        <f>SUM(AK156:AL156)</f>
        <v>68</v>
      </c>
      <c r="AL158" s="138"/>
      <c r="AM158" s="137">
        <f>SUM(AM156:AN156)</f>
        <v>96</v>
      </c>
      <c r="AN158" s="138"/>
      <c r="AO158" s="137">
        <f>SUM(AO156:AP156)</f>
        <v>38</v>
      </c>
      <c r="AP158" s="138"/>
      <c r="AQ158" s="137">
        <f>SUM(AQ156:AR156)</f>
        <v>72</v>
      </c>
      <c r="AR158" s="138"/>
      <c r="AS158" s="137">
        <f>SUM(AS156:AT156)</f>
        <v>57</v>
      </c>
      <c r="AT158" s="138"/>
      <c r="AU158" s="137">
        <f>SUM(AU156:AV156)</f>
        <v>74</v>
      </c>
      <c r="AV158" s="138"/>
      <c r="AW158" s="137">
        <f>SUM(AW156:AX156)</f>
        <v>61</v>
      </c>
      <c r="AX158" s="138"/>
      <c r="AY158" s="87">
        <f>SUM(W158:AX158)</f>
        <v>838</v>
      </c>
      <c r="AZ158" s="137">
        <f>SUM(AZ156,BA156)</f>
        <v>88</v>
      </c>
      <c r="BA158" s="138"/>
      <c r="BB158" s="137">
        <f>SUM(BB156:BC156)</f>
        <v>98</v>
      </c>
      <c r="BC158" s="138"/>
      <c r="BD158" s="137">
        <f>SUM(BD156,BE156)</f>
        <v>80</v>
      </c>
      <c r="BE158" s="138"/>
      <c r="BF158" s="137">
        <f>SUM(BF156,BG156)</f>
        <v>87</v>
      </c>
      <c r="BG158" s="138"/>
      <c r="BH158" s="137">
        <f>SUM(BH156,BI156)</f>
        <v>52</v>
      </c>
      <c r="BI158" s="138"/>
      <c r="BJ158" s="137">
        <f>SUM(BJ156:BK156)</f>
        <v>103</v>
      </c>
      <c r="BK158" s="138"/>
      <c r="BL158" s="137">
        <f>SUM(BL156:BM156)</f>
        <v>66</v>
      </c>
      <c r="BM158" s="138"/>
      <c r="BN158" s="137">
        <f>SUM(BN156:BO156)</f>
        <v>95</v>
      </c>
      <c r="BO158" s="138"/>
      <c r="BP158" s="137">
        <f>SUM(BP156:BQ156)</f>
        <v>54</v>
      </c>
      <c r="BQ158" s="138"/>
      <c r="BR158" s="137">
        <f>SUM(BR156:BS156)</f>
        <v>36</v>
      </c>
      <c r="BS158" s="138"/>
      <c r="BT158" s="137">
        <f>SUM(BT156:BU156)</f>
        <v>106</v>
      </c>
      <c r="BU158" s="138"/>
      <c r="BV158" s="137">
        <f>SUM(BV156:BW156)</f>
        <v>83</v>
      </c>
      <c r="BW158" s="138"/>
      <c r="BX158" s="137">
        <f>SUM(BX156:BY156)</f>
        <v>97</v>
      </c>
      <c r="BY158" s="138"/>
      <c r="BZ158" s="137">
        <f>SUM(BZ156:CA156)</f>
        <v>107</v>
      </c>
      <c r="CA158" s="138"/>
      <c r="CB158" s="137">
        <f>SUM(CB156,CC156)</f>
        <v>79</v>
      </c>
      <c r="CC158" s="138"/>
      <c r="CD158" s="87">
        <f>SUM(AZ158:CC158)</f>
        <v>1231</v>
      </c>
      <c r="CE158" s="137">
        <f>SUM(CE156,CF156)</f>
        <v>119</v>
      </c>
      <c r="CF158" s="138"/>
      <c r="CG158" s="137">
        <f>SUM(CG156,CH156)</f>
        <v>41</v>
      </c>
      <c r="CH158" s="138"/>
      <c r="CI158" s="137">
        <f>SUM(CI156,CJ156)</f>
        <v>43</v>
      </c>
      <c r="CJ158" s="138"/>
      <c r="CK158" s="137">
        <f>SUM(CK156,CL156)</f>
        <v>56</v>
      </c>
      <c r="CL158" s="138"/>
      <c r="CM158" s="137">
        <f>SUM(CM156,CN156)</f>
        <v>47</v>
      </c>
      <c r="CN158" s="138"/>
      <c r="CO158" s="137">
        <f>SUM(CO156,CP156)</f>
        <v>54</v>
      </c>
      <c r="CP158" s="138"/>
      <c r="CQ158" s="137">
        <f>SUM(CQ156,CR156)</f>
        <v>49</v>
      </c>
      <c r="CR158" s="138"/>
      <c r="CS158" s="137">
        <f>SUM(CS156,CT156)</f>
        <v>54</v>
      </c>
      <c r="CT158" s="138"/>
      <c r="CU158" s="137">
        <f>SUM(CU156,CV156)</f>
        <v>53</v>
      </c>
      <c r="CV158" s="138"/>
      <c r="CW158" s="137">
        <f>SUM(CW156,CX156)</f>
        <v>38</v>
      </c>
      <c r="CX158" s="138"/>
      <c r="CY158" s="137">
        <f>SUM(CY156,CZ156)</f>
        <v>93</v>
      </c>
      <c r="CZ158" s="138"/>
      <c r="DA158" s="137">
        <f>SUM(DA156,DB156)</f>
        <v>47</v>
      </c>
      <c r="DB158" s="138"/>
      <c r="DC158" s="137">
        <f>SUM(DC156,DD156)</f>
        <v>28</v>
      </c>
      <c r="DD158" s="138"/>
      <c r="DE158" s="159">
        <f>SUM(CE158:DC158)</f>
        <v>722</v>
      </c>
      <c r="DF158" s="160"/>
      <c r="DG158" s="86">
        <f>SUM(DE158,CD158,AY158,V158)</f>
        <v>3141</v>
      </c>
      <c r="DH158" s="54"/>
    </row>
    <row r="159" spans="1:383" s="80" customFormat="1" ht="17" thickTop="1" thickBot="1" x14ac:dyDescent="0.25">
      <c r="A159" s="242" t="s">
        <v>172</v>
      </c>
      <c r="B159" s="242"/>
      <c r="C159" s="242"/>
      <c r="D159" s="244">
        <v>0</v>
      </c>
      <c r="E159" s="245"/>
      <c r="F159" s="244">
        <v>0</v>
      </c>
      <c r="G159" s="245"/>
      <c r="H159" s="140">
        <v>3</v>
      </c>
      <c r="I159" s="141"/>
      <c r="J159" s="140">
        <v>1</v>
      </c>
      <c r="K159" s="141"/>
      <c r="L159" s="140">
        <v>4</v>
      </c>
      <c r="M159" s="141"/>
      <c r="N159" s="140">
        <v>0</v>
      </c>
      <c r="O159" s="141"/>
      <c r="P159" s="140">
        <v>5</v>
      </c>
      <c r="Q159" s="141"/>
      <c r="R159" s="140">
        <v>4</v>
      </c>
      <c r="S159" s="141"/>
      <c r="T159" s="140">
        <v>7</v>
      </c>
      <c r="U159" s="141"/>
      <c r="V159" s="79">
        <f>SUM(D159:U159)</f>
        <v>24</v>
      </c>
      <c r="W159" s="140">
        <v>11</v>
      </c>
      <c r="X159" s="141"/>
      <c r="Y159" s="140">
        <v>6</v>
      </c>
      <c r="Z159" s="141"/>
      <c r="AA159" s="140">
        <v>3</v>
      </c>
      <c r="AB159" s="141"/>
      <c r="AC159" s="140">
        <v>2</v>
      </c>
      <c r="AD159" s="141"/>
      <c r="AE159" s="140">
        <v>4</v>
      </c>
      <c r="AF159" s="141"/>
      <c r="AG159" s="140">
        <v>2</v>
      </c>
      <c r="AH159" s="141"/>
      <c r="AI159" s="140">
        <v>0</v>
      </c>
      <c r="AJ159" s="141"/>
      <c r="AK159" s="140">
        <v>7</v>
      </c>
      <c r="AL159" s="141"/>
      <c r="AM159" s="140">
        <v>5</v>
      </c>
      <c r="AN159" s="141"/>
      <c r="AO159" s="140">
        <v>5</v>
      </c>
      <c r="AP159" s="141"/>
      <c r="AQ159" s="140">
        <v>5</v>
      </c>
      <c r="AR159" s="141"/>
      <c r="AS159" s="140">
        <v>7</v>
      </c>
      <c r="AT159" s="141"/>
      <c r="AU159" s="140">
        <v>2</v>
      </c>
      <c r="AV159" s="141"/>
      <c r="AW159" s="140">
        <v>2</v>
      </c>
      <c r="AX159" s="141"/>
      <c r="AY159" s="91">
        <f>SUM(W159:AX159)</f>
        <v>61</v>
      </c>
      <c r="AZ159" s="140">
        <v>6</v>
      </c>
      <c r="BA159" s="141"/>
      <c r="BB159" s="140">
        <v>13</v>
      </c>
      <c r="BC159" s="141"/>
      <c r="BD159" s="140">
        <v>23</v>
      </c>
      <c r="BE159" s="141"/>
      <c r="BF159" s="140">
        <v>3</v>
      </c>
      <c r="BG159" s="141"/>
      <c r="BH159" s="140">
        <v>1</v>
      </c>
      <c r="BI159" s="141"/>
      <c r="BJ159" s="140">
        <v>5</v>
      </c>
      <c r="BK159" s="141"/>
      <c r="BL159" s="140">
        <v>3</v>
      </c>
      <c r="BM159" s="141"/>
      <c r="BN159" s="140">
        <v>5</v>
      </c>
      <c r="BO159" s="141"/>
      <c r="BP159" s="140">
        <v>5</v>
      </c>
      <c r="BQ159" s="141"/>
      <c r="BR159" s="140">
        <v>1</v>
      </c>
      <c r="BS159" s="141"/>
      <c r="BT159" s="140">
        <v>14</v>
      </c>
      <c r="BU159" s="141"/>
      <c r="BV159" s="140">
        <v>6</v>
      </c>
      <c r="BW159" s="141"/>
      <c r="BX159" s="140">
        <v>3</v>
      </c>
      <c r="BY159" s="141"/>
      <c r="BZ159" s="140">
        <v>1</v>
      </c>
      <c r="CA159" s="141"/>
      <c r="CB159" s="140">
        <v>8</v>
      </c>
      <c r="CC159" s="141"/>
      <c r="CD159" s="91">
        <f>SUM(AZ159:CC159)</f>
        <v>97</v>
      </c>
      <c r="CE159" s="140">
        <v>5</v>
      </c>
      <c r="CF159" s="141"/>
      <c r="CG159" s="140">
        <v>5</v>
      </c>
      <c r="CH159" s="141"/>
      <c r="CI159" s="140">
        <v>9</v>
      </c>
      <c r="CJ159" s="141"/>
      <c r="CK159" s="140">
        <v>5</v>
      </c>
      <c r="CL159" s="141"/>
      <c r="CM159" s="140">
        <v>7</v>
      </c>
      <c r="CN159" s="141"/>
      <c r="CO159" s="140">
        <v>2</v>
      </c>
      <c r="CP159" s="141"/>
      <c r="CQ159" s="140">
        <v>3</v>
      </c>
      <c r="CR159" s="141"/>
      <c r="CS159" s="140">
        <v>0</v>
      </c>
      <c r="CT159" s="141"/>
      <c r="CU159" s="140">
        <v>0</v>
      </c>
      <c r="CV159" s="141"/>
      <c r="CW159" s="140">
        <v>4</v>
      </c>
      <c r="CX159" s="141"/>
      <c r="CY159" s="140">
        <v>10</v>
      </c>
      <c r="CZ159" s="141"/>
      <c r="DA159" s="140">
        <v>8</v>
      </c>
      <c r="DB159" s="141"/>
      <c r="DC159" s="140">
        <v>8</v>
      </c>
      <c r="DD159" s="141"/>
      <c r="DE159" s="140">
        <f>SUM(CE159:DC159)</f>
        <v>66</v>
      </c>
      <c r="DF159" s="141"/>
      <c r="DG159" s="91">
        <f>SUM(DE159,CD159,AY159,V159)</f>
        <v>248</v>
      </c>
      <c r="DH159" s="280"/>
      <c r="DI159" s="280"/>
      <c r="DJ159" s="280"/>
      <c r="DK159" s="280"/>
      <c r="DL159" s="280"/>
      <c r="DM159" s="280"/>
      <c r="DN159" s="280"/>
      <c r="DO159" s="280"/>
      <c r="DP159" s="280"/>
      <c r="DQ159" s="280"/>
      <c r="DR159" s="280"/>
      <c r="DS159" s="280"/>
      <c r="DT159" s="280"/>
      <c r="DU159" s="280"/>
      <c r="DV159" s="280"/>
      <c r="DW159" s="280"/>
      <c r="DX159" s="280"/>
      <c r="DY159" s="280"/>
      <c r="DZ159" s="280"/>
      <c r="EA159" s="280"/>
      <c r="EB159" s="280"/>
      <c r="EC159" s="280"/>
      <c r="ED159" s="280"/>
      <c r="EE159" s="280"/>
      <c r="EF159" s="280"/>
      <c r="EG159" s="280"/>
      <c r="EH159" s="280"/>
      <c r="EI159" s="280"/>
      <c r="EJ159" s="280"/>
      <c r="EK159" s="280"/>
      <c r="EL159" s="280"/>
      <c r="EM159" s="280"/>
      <c r="EN159" s="280"/>
      <c r="EO159" s="280"/>
      <c r="EP159" s="280"/>
      <c r="EQ159" s="280"/>
      <c r="ER159" s="280"/>
      <c r="ES159" s="280"/>
      <c r="ET159" s="280"/>
      <c r="EU159" s="280"/>
      <c r="EV159" s="280"/>
      <c r="EW159" s="280"/>
      <c r="EX159" s="280"/>
      <c r="EY159" s="280"/>
      <c r="EZ159" s="280"/>
      <c r="FA159" s="280"/>
      <c r="FB159" s="280"/>
      <c r="FC159" s="280"/>
      <c r="FD159" s="280"/>
      <c r="FE159" s="280"/>
      <c r="FF159" s="280"/>
      <c r="FG159" s="280"/>
      <c r="FH159" s="280"/>
      <c r="FI159" s="280"/>
      <c r="FJ159" s="280"/>
      <c r="FK159" s="280"/>
      <c r="FL159" s="280"/>
      <c r="FM159" s="280"/>
      <c r="FN159" s="280"/>
      <c r="FO159" s="280"/>
      <c r="FP159" s="280"/>
      <c r="FQ159" s="280"/>
      <c r="FR159" s="280"/>
      <c r="FS159" s="280"/>
      <c r="FT159" s="280"/>
      <c r="FU159" s="280"/>
      <c r="FV159" s="280"/>
      <c r="FW159" s="280"/>
      <c r="FX159" s="280"/>
      <c r="FY159" s="280"/>
      <c r="FZ159" s="280"/>
      <c r="GA159" s="280"/>
      <c r="GB159" s="280"/>
      <c r="GC159" s="280"/>
      <c r="GD159" s="280"/>
      <c r="GE159" s="280"/>
      <c r="GF159" s="280"/>
      <c r="GG159" s="280"/>
      <c r="GH159" s="280"/>
      <c r="GI159" s="280"/>
      <c r="GJ159" s="280"/>
      <c r="GK159" s="280"/>
      <c r="GL159" s="280"/>
      <c r="GM159" s="280"/>
      <c r="GN159" s="280"/>
      <c r="GO159" s="280"/>
      <c r="GP159" s="280"/>
      <c r="GQ159" s="280"/>
      <c r="GR159" s="280"/>
      <c r="GS159" s="280"/>
      <c r="GT159" s="280"/>
      <c r="GU159" s="280"/>
      <c r="GV159" s="280"/>
      <c r="GW159" s="280"/>
      <c r="GX159" s="280"/>
      <c r="GY159" s="280"/>
      <c r="GZ159" s="280"/>
      <c r="HA159" s="280"/>
      <c r="HB159" s="280"/>
      <c r="HC159" s="280"/>
      <c r="HD159" s="280"/>
      <c r="HE159" s="280"/>
      <c r="HF159" s="280"/>
      <c r="HG159" s="280"/>
      <c r="HH159" s="280"/>
      <c r="HI159" s="280"/>
      <c r="HJ159" s="280"/>
      <c r="HK159" s="280"/>
      <c r="HL159" s="280"/>
      <c r="HM159" s="280"/>
      <c r="HN159" s="280"/>
      <c r="HO159" s="280"/>
      <c r="HP159" s="280"/>
      <c r="HQ159" s="280"/>
      <c r="HR159" s="280"/>
      <c r="HS159" s="280"/>
      <c r="HT159" s="280"/>
      <c r="HU159" s="280"/>
      <c r="HV159" s="280"/>
      <c r="HW159" s="280"/>
      <c r="HX159" s="280"/>
      <c r="HY159" s="280"/>
      <c r="HZ159" s="280"/>
      <c r="IA159" s="280"/>
      <c r="IB159" s="280"/>
      <c r="IC159" s="280"/>
      <c r="ID159" s="280"/>
      <c r="IE159" s="280"/>
      <c r="IF159" s="280"/>
      <c r="IG159" s="280"/>
      <c r="IH159" s="280"/>
      <c r="II159" s="280"/>
      <c r="IJ159" s="280"/>
      <c r="IK159" s="280"/>
      <c r="IL159" s="280"/>
      <c r="IM159" s="280"/>
      <c r="IN159" s="280"/>
      <c r="IO159" s="280"/>
      <c r="IP159" s="280"/>
      <c r="IQ159" s="280"/>
      <c r="IR159" s="280"/>
      <c r="IS159" s="280"/>
      <c r="IT159" s="280"/>
      <c r="IU159" s="280"/>
      <c r="IV159" s="280"/>
      <c r="IW159" s="280"/>
      <c r="IX159" s="280"/>
      <c r="IY159" s="280"/>
      <c r="IZ159" s="280"/>
      <c r="JA159" s="280"/>
      <c r="JB159" s="280"/>
      <c r="JC159" s="280"/>
      <c r="JD159" s="280"/>
      <c r="JE159" s="280"/>
      <c r="JF159" s="280"/>
      <c r="JG159" s="280"/>
      <c r="JH159" s="280"/>
      <c r="JI159" s="280"/>
      <c r="JJ159" s="280"/>
      <c r="JK159" s="280"/>
      <c r="JL159" s="280"/>
      <c r="JM159" s="280"/>
      <c r="JN159" s="280"/>
      <c r="JO159" s="280"/>
      <c r="JP159" s="280"/>
      <c r="JQ159" s="280"/>
      <c r="JR159" s="280"/>
      <c r="JS159" s="280"/>
      <c r="JT159" s="280"/>
      <c r="JU159" s="280"/>
      <c r="JV159" s="280"/>
      <c r="JW159" s="280"/>
      <c r="JX159" s="280"/>
      <c r="JY159" s="280"/>
      <c r="JZ159" s="280"/>
      <c r="KA159" s="280"/>
      <c r="KB159" s="280"/>
      <c r="KC159" s="280"/>
      <c r="KD159" s="280"/>
      <c r="KE159" s="280"/>
      <c r="KF159" s="280"/>
      <c r="KG159" s="280"/>
      <c r="KH159" s="280"/>
      <c r="KI159" s="280"/>
      <c r="KJ159" s="280"/>
      <c r="KK159" s="280"/>
      <c r="KL159" s="280"/>
      <c r="KM159" s="280"/>
      <c r="KN159" s="280"/>
      <c r="KO159" s="280"/>
      <c r="KP159" s="280"/>
      <c r="KQ159" s="280"/>
      <c r="KR159" s="280"/>
      <c r="KS159" s="280"/>
      <c r="KT159" s="280"/>
      <c r="KU159" s="280"/>
      <c r="KV159" s="280"/>
      <c r="KW159" s="280"/>
      <c r="KX159" s="280"/>
      <c r="KY159" s="280"/>
      <c r="KZ159" s="280"/>
      <c r="LA159" s="280"/>
      <c r="LB159" s="280"/>
      <c r="LC159" s="280"/>
      <c r="LD159" s="280"/>
      <c r="LE159" s="280"/>
      <c r="LF159" s="280"/>
      <c r="LG159" s="280"/>
      <c r="LH159" s="280"/>
      <c r="LI159" s="280"/>
      <c r="LJ159" s="280"/>
      <c r="LK159" s="280"/>
      <c r="LL159" s="280"/>
      <c r="LM159" s="280"/>
      <c r="LN159" s="280"/>
      <c r="LO159" s="280"/>
      <c r="LP159" s="280"/>
      <c r="LQ159" s="280"/>
      <c r="LR159" s="280"/>
      <c r="LS159" s="280"/>
      <c r="LT159" s="280"/>
      <c r="LU159" s="280"/>
      <c r="LV159" s="280"/>
      <c r="LW159" s="280"/>
      <c r="LX159" s="280"/>
      <c r="LY159" s="280"/>
      <c r="LZ159" s="280"/>
      <c r="MA159" s="280"/>
      <c r="MB159" s="280"/>
      <c r="MC159" s="280"/>
      <c r="MD159" s="280"/>
      <c r="ME159" s="280"/>
      <c r="MF159" s="280"/>
      <c r="MG159" s="280"/>
      <c r="MH159" s="280"/>
      <c r="MI159" s="280"/>
      <c r="MJ159" s="280"/>
      <c r="MK159" s="280"/>
      <c r="ML159" s="280"/>
      <c r="MM159" s="280"/>
      <c r="MN159" s="280"/>
      <c r="MO159" s="280"/>
      <c r="MP159" s="280"/>
      <c r="MQ159" s="280"/>
      <c r="MR159" s="280"/>
      <c r="MS159" s="280"/>
      <c r="MT159" s="280"/>
      <c r="MU159" s="280"/>
      <c r="MV159" s="280"/>
      <c r="MW159" s="280"/>
      <c r="MX159" s="280"/>
      <c r="MY159" s="280"/>
      <c r="MZ159" s="280"/>
      <c r="NA159" s="280"/>
      <c r="NB159" s="280"/>
      <c r="NC159" s="280"/>
      <c r="ND159" s="280"/>
      <c r="NE159" s="280"/>
      <c r="NF159" s="280"/>
      <c r="NG159" s="280"/>
      <c r="NH159" s="280"/>
      <c r="NI159" s="280"/>
      <c r="NJ159" s="280"/>
      <c r="NK159" s="280"/>
      <c r="NL159" s="280"/>
      <c r="NM159" s="280"/>
      <c r="NN159" s="280"/>
      <c r="NO159" s="280"/>
      <c r="NP159" s="280"/>
      <c r="NQ159" s="280"/>
      <c r="NR159" s="280"/>
      <c r="NS159" s="280"/>
    </row>
    <row r="160" spans="1:383" ht="17" thickTop="1" thickBot="1" x14ac:dyDescent="0.25">
      <c r="A160" s="247" t="s">
        <v>213</v>
      </c>
      <c r="B160" s="247"/>
      <c r="C160" s="247"/>
      <c r="D160" s="248">
        <v>0</v>
      </c>
      <c r="E160" s="249"/>
      <c r="F160" s="248">
        <v>2</v>
      </c>
      <c r="G160" s="249"/>
      <c r="H160" s="159">
        <v>11</v>
      </c>
      <c r="I160" s="160"/>
      <c r="J160" s="159">
        <v>7</v>
      </c>
      <c r="K160" s="160"/>
      <c r="L160" s="159">
        <v>8</v>
      </c>
      <c r="M160" s="160"/>
      <c r="N160" s="159">
        <v>0</v>
      </c>
      <c r="O160" s="160"/>
      <c r="P160" s="159">
        <v>14</v>
      </c>
      <c r="Q160" s="160"/>
      <c r="R160" s="159">
        <v>20</v>
      </c>
      <c r="S160" s="160"/>
      <c r="T160" s="159">
        <v>12</v>
      </c>
      <c r="U160" s="160"/>
      <c r="V160" s="21">
        <f>SUM(D160:U160)</f>
        <v>74</v>
      </c>
      <c r="W160" s="159">
        <v>10</v>
      </c>
      <c r="X160" s="160"/>
      <c r="Y160" s="159">
        <v>21</v>
      </c>
      <c r="Z160" s="160"/>
      <c r="AA160" s="159">
        <v>13</v>
      </c>
      <c r="AB160" s="160"/>
      <c r="AC160" s="159">
        <v>28</v>
      </c>
      <c r="AD160" s="160"/>
      <c r="AE160" s="159">
        <v>14</v>
      </c>
      <c r="AF160" s="160"/>
      <c r="AG160" s="159">
        <v>26</v>
      </c>
      <c r="AH160" s="160"/>
      <c r="AI160" s="159">
        <v>18</v>
      </c>
      <c r="AJ160" s="160"/>
      <c r="AK160" s="159">
        <v>27</v>
      </c>
      <c r="AL160" s="160"/>
      <c r="AM160" s="159">
        <v>33</v>
      </c>
      <c r="AN160" s="160"/>
      <c r="AO160" s="159">
        <v>16</v>
      </c>
      <c r="AP160" s="160"/>
      <c r="AQ160" s="159">
        <v>12</v>
      </c>
      <c r="AR160" s="160"/>
      <c r="AS160" s="159">
        <v>11</v>
      </c>
      <c r="AT160" s="160"/>
      <c r="AU160" s="159">
        <v>17</v>
      </c>
      <c r="AV160" s="160"/>
      <c r="AW160" s="159">
        <v>14</v>
      </c>
      <c r="AX160" s="160"/>
      <c r="AY160" s="89">
        <f>SUM(W160:AX160)</f>
        <v>260</v>
      </c>
      <c r="AZ160" s="159">
        <v>41</v>
      </c>
      <c r="BA160" s="160"/>
      <c r="BB160" s="159">
        <v>27</v>
      </c>
      <c r="BC160" s="160"/>
      <c r="BD160" s="159">
        <v>35</v>
      </c>
      <c r="BE160" s="160"/>
      <c r="BF160" s="159">
        <v>48</v>
      </c>
      <c r="BG160" s="160"/>
      <c r="BH160" s="159">
        <v>15</v>
      </c>
      <c r="BI160" s="160"/>
      <c r="BJ160" s="159">
        <v>41</v>
      </c>
      <c r="BK160" s="160"/>
      <c r="BL160" s="159">
        <v>22</v>
      </c>
      <c r="BM160" s="160"/>
      <c r="BN160" s="159">
        <v>44</v>
      </c>
      <c r="BO160" s="160"/>
      <c r="BP160" s="159">
        <v>34</v>
      </c>
      <c r="BQ160" s="160"/>
      <c r="BR160" s="159">
        <v>13</v>
      </c>
      <c r="BS160" s="160"/>
      <c r="BT160" s="159">
        <v>14</v>
      </c>
      <c r="BU160" s="160"/>
      <c r="BV160" s="159">
        <v>44</v>
      </c>
      <c r="BW160" s="160"/>
      <c r="BX160" s="159">
        <v>19</v>
      </c>
      <c r="BY160" s="160"/>
      <c r="BZ160" s="159">
        <v>15</v>
      </c>
      <c r="CA160" s="160"/>
      <c r="CB160" s="159">
        <v>25</v>
      </c>
      <c r="CC160" s="160"/>
      <c r="CD160" s="86">
        <f>SUM(AZ160:CC160)</f>
        <v>437</v>
      </c>
      <c r="CE160" s="159">
        <v>13</v>
      </c>
      <c r="CF160" s="160"/>
      <c r="CG160" s="159">
        <v>36</v>
      </c>
      <c r="CH160" s="160"/>
      <c r="CI160" s="159">
        <v>26</v>
      </c>
      <c r="CJ160" s="160"/>
      <c r="CK160" s="159">
        <v>18</v>
      </c>
      <c r="CL160" s="160"/>
      <c r="CM160" s="159">
        <v>19</v>
      </c>
      <c r="CN160" s="160"/>
      <c r="CO160" s="159">
        <v>31</v>
      </c>
      <c r="CP160" s="160"/>
      <c r="CQ160" s="159">
        <v>26</v>
      </c>
      <c r="CR160" s="160"/>
      <c r="CS160" s="159">
        <v>22</v>
      </c>
      <c r="CT160" s="160"/>
      <c r="CU160" s="159">
        <v>23</v>
      </c>
      <c r="CV160" s="160"/>
      <c r="CW160" s="159">
        <v>32</v>
      </c>
      <c r="CX160" s="160"/>
      <c r="CY160" s="159">
        <v>53</v>
      </c>
      <c r="CZ160" s="160"/>
      <c r="DA160" s="159">
        <v>21</v>
      </c>
      <c r="DB160" s="160"/>
      <c r="DC160" s="159">
        <v>35</v>
      </c>
      <c r="DD160" s="160"/>
      <c r="DE160" s="159">
        <f>SUM(CE160:DC160)</f>
        <v>355</v>
      </c>
      <c r="DF160" s="160"/>
      <c r="DG160" s="86">
        <f>SUM(DE160,CD160,AY160,V160)</f>
        <v>1126</v>
      </c>
      <c r="DH160" s="54"/>
    </row>
    <row r="161" spans="1:112" ht="17" thickTop="1" thickBot="1" x14ac:dyDescent="0.25">
      <c r="A161" s="197" t="s">
        <v>214</v>
      </c>
      <c r="B161" s="197"/>
      <c r="C161" s="197"/>
      <c r="D161" s="166">
        <f>SUM(D158:E160)</f>
        <v>32</v>
      </c>
      <c r="E161" s="166"/>
      <c r="F161" s="250">
        <f>SUM(F158:G160)</f>
        <v>21</v>
      </c>
      <c r="G161" s="251"/>
      <c r="H161" s="250">
        <f>SUM(H158:I160)</f>
        <v>50</v>
      </c>
      <c r="I161" s="251"/>
      <c r="J161" s="250">
        <f>SUM(J158:K160)</f>
        <v>48</v>
      </c>
      <c r="K161" s="251"/>
      <c r="L161" s="250">
        <f>SUM(L158:M160)</f>
        <v>71</v>
      </c>
      <c r="M161" s="251"/>
      <c r="N161" s="250">
        <f>SUM(N158:O160)</f>
        <v>17</v>
      </c>
      <c r="O161" s="251"/>
      <c r="P161" s="250">
        <f>SUM(P158:Q160)</f>
        <v>68</v>
      </c>
      <c r="Q161" s="251"/>
      <c r="R161" s="250">
        <f>SUM(R158:S160)</f>
        <v>70</v>
      </c>
      <c r="S161" s="251"/>
      <c r="T161" s="250">
        <f>SUM(T158:U160)</f>
        <v>71</v>
      </c>
      <c r="U161" s="251"/>
      <c r="V161" s="83">
        <f>SUM(D161:U161)</f>
        <v>448</v>
      </c>
      <c r="W161" s="262">
        <f>SUM(W158:X160)</f>
        <v>74</v>
      </c>
      <c r="X161" s="263"/>
      <c r="Y161" s="262">
        <f>SUM(Y158:Z160)</f>
        <v>67</v>
      </c>
      <c r="Z161" s="263"/>
      <c r="AA161" s="262">
        <f>SUM(AA158:AB160)</f>
        <v>76</v>
      </c>
      <c r="AB161" s="263"/>
      <c r="AC161" s="262">
        <f>SUM(AC158:AD160)</f>
        <v>74</v>
      </c>
      <c r="AD161" s="263"/>
      <c r="AE161" s="262">
        <f>SUM(AE158:AF160)</f>
        <v>69</v>
      </c>
      <c r="AF161" s="263"/>
      <c r="AG161" s="262">
        <f>SUM(AG158:AH160)</f>
        <v>100</v>
      </c>
      <c r="AH161" s="263"/>
      <c r="AI161" s="262">
        <f>SUM(AI158:AJ160)</f>
        <v>70</v>
      </c>
      <c r="AJ161" s="263"/>
      <c r="AK161" s="262">
        <f>SUM(AK158:AL160)</f>
        <v>102</v>
      </c>
      <c r="AL161" s="263"/>
      <c r="AM161" s="262">
        <f>SUM(AM158:AN160)</f>
        <v>134</v>
      </c>
      <c r="AN161" s="263"/>
      <c r="AO161" s="262">
        <f>SUM(AO158:AP160)</f>
        <v>59</v>
      </c>
      <c r="AP161" s="263"/>
      <c r="AQ161" s="262">
        <f>SUM(AQ158:AR160)</f>
        <v>89</v>
      </c>
      <c r="AR161" s="263"/>
      <c r="AS161" s="262">
        <f>SUM(AS158:AT160)</f>
        <v>75</v>
      </c>
      <c r="AT161" s="263"/>
      <c r="AU161" s="262">
        <f>SUM(AU158:AV160)</f>
        <v>93</v>
      </c>
      <c r="AV161" s="263"/>
      <c r="AW161" s="262">
        <f>SUM(AW158:AX160)</f>
        <v>77</v>
      </c>
      <c r="AX161" s="263"/>
      <c r="AY161" s="45">
        <f>SUM(W161:AX161)</f>
        <v>1159</v>
      </c>
      <c r="AZ161" s="250">
        <f>SUM(AZ158:BA160)</f>
        <v>135</v>
      </c>
      <c r="BA161" s="251"/>
      <c r="BB161" s="250">
        <f>SUM(BB158:BC160)</f>
        <v>138</v>
      </c>
      <c r="BC161" s="251"/>
      <c r="BD161" s="250">
        <f>SUM(BD158:BE160)</f>
        <v>138</v>
      </c>
      <c r="BE161" s="251"/>
      <c r="BF161" s="166">
        <f>SUM(BF158:BG160)</f>
        <v>138</v>
      </c>
      <c r="BG161" s="166"/>
      <c r="BH161" s="166">
        <f>SUM(BH158:BI160)</f>
        <v>68</v>
      </c>
      <c r="BI161" s="166"/>
      <c r="BJ161" s="264">
        <f>SUM(BJ158:BK160)</f>
        <v>149</v>
      </c>
      <c r="BK161" s="264"/>
      <c r="BL161" s="264">
        <f>SUM(BL158:BM160)</f>
        <v>91</v>
      </c>
      <c r="BM161" s="264"/>
      <c r="BN161" s="264">
        <f>SUM(BN158:BO160)</f>
        <v>144</v>
      </c>
      <c r="BO161" s="264"/>
      <c r="BP161" s="264">
        <f>SUM(BP158:BQ160)</f>
        <v>93</v>
      </c>
      <c r="BQ161" s="264"/>
      <c r="BR161" s="264">
        <f>SUM(BR158:BS160)</f>
        <v>50</v>
      </c>
      <c r="BS161" s="264"/>
      <c r="BT161" s="264">
        <f>SUM(BT158:BU160)</f>
        <v>134</v>
      </c>
      <c r="BU161" s="264"/>
      <c r="BV161" s="264">
        <f>SUM(BV158:BW160)</f>
        <v>133</v>
      </c>
      <c r="BW161" s="264"/>
      <c r="BX161" s="264">
        <f>SUM(BX158:BY160)</f>
        <v>119</v>
      </c>
      <c r="BY161" s="264"/>
      <c r="BZ161" s="264">
        <f>SUM(BZ158:CA160)</f>
        <v>123</v>
      </c>
      <c r="CA161" s="264"/>
      <c r="CB161" s="264">
        <f>SUM(CB158:CC160)</f>
        <v>112</v>
      </c>
      <c r="CC161" s="264"/>
      <c r="CD161" s="88">
        <f>SUM(AZ161:CC161)</f>
        <v>1765</v>
      </c>
      <c r="CE161" s="250">
        <f>SUM(CE158:CF160)</f>
        <v>137</v>
      </c>
      <c r="CF161" s="251"/>
      <c r="CG161" s="250">
        <f>SUM(CG158:CH160)</f>
        <v>82</v>
      </c>
      <c r="CH161" s="251"/>
      <c r="CI161" s="250">
        <f>SUM(CI158:CJ160)</f>
        <v>78</v>
      </c>
      <c r="CJ161" s="251"/>
      <c r="CK161" s="250">
        <f>SUM(CK158:CL160)</f>
        <v>79</v>
      </c>
      <c r="CL161" s="251"/>
      <c r="CM161" s="250">
        <f>SUM(CM158:CN160)</f>
        <v>73</v>
      </c>
      <c r="CN161" s="251"/>
      <c r="CO161" s="250">
        <f>SUM(CO158:CP160)</f>
        <v>87</v>
      </c>
      <c r="CP161" s="251"/>
      <c r="CQ161" s="250">
        <f>SUM(CQ158:CR160)</f>
        <v>78</v>
      </c>
      <c r="CR161" s="251"/>
      <c r="CS161" s="250">
        <f>SUM(CS158:CT160)</f>
        <v>76</v>
      </c>
      <c r="CT161" s="251"/>
      <c r="CU161" s="250">
        <f>SUM(CU158:CV160)</f>
        <v>76</v>
      </c>
      <c r="CV161" s="251"/>
      <c r="CW161" s="250">
        <f>SUM(CW158:CX160)</f>
        <v>74</v>
      </c>
      <c r="CX161" s="251"/>
      <c r="CY161" s="250">
        <f>SUM(CY158:CZ160)</f>
        <v>156</v>
      </c>
      <c r="CZ161" s="251"/>
      <c r="DA161" s="250">
        <f>SUM(DA158:DB160)</f>
        <v>76</v>
      </c>
      <c r="DB161" s="251"/>
      <c r="DC161" s="250">
        <f>SUM(DC158:DD160)</f>
        <v>71</v>
      </c>
      <c r="DD161" s="251"/>
      <c r="DE161" s="159">
        <f>SUM(CE161:DC161)</f>
        <v>1143</v>
      </c>
      <c r="DF161" s="160"/>
      <c r="DG161" s="86">
        <f>SUM(DE161,CD161,AY161,V161)</f>
        <v>4515</v>
      </c>
      <c r="DH161" s="54"/>
    </row>
    <row r="162" spans="1:112" ht="17" thickTop="1" thickBot="1" x14ac:dyDescent="0.25">
      <c r="A162" s="72"/>
      <c r="B162" s="72"/>
      <c r="C162" s="72"/>
      <c r="D162" s="73"/>
      <c r="E162" s="73"/>
      <c r="F162" s="73"/>
      <c r="G162" s="73"/>
      <c r="H162" s="59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39"/>
      <c r="W162" s="74"/>
      <c r="X162" s="75"/>
      <c r="Y162" s="75"/>
      <c r="Z162" s="75"/>
      <c r="AA162" s="75"/>
      <c r="AB162" s="75"/>
      <c r="AC162" s="75"/>
      <c r="AD162" s="76"/>
      <c r="AE162" s="74"/>
      <c r="AF162" s="75"/>
      <c r="AG162" s="75"/>
      <c r="AH162" s="75"/>
      <c r="AI162" s="75"/>
      <c r="AJ162" s="75"/>
      <c r="AK162" s="75"/>
      <c r="AL162" s="76"/>
      <c r="AM162" s="74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44"/>
      <c r="AZ162" s="73"/>
      <c r="BA162" s="73"/>
      <c r="BB162" s="73"/>
      <c r="BC162" s="73"/>
      <c r="BD162" s="73"/>
      <c r="BE162" s="77"/>
      <c r="BF162" s="73"/>
      <c r="BG162" s="73"/>
      <c r="BH162" s="78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7"/>
      <c r="CD162" s="73"/>
      <c r="CE162" s="78"/>
      <c r="CF162" s="73"/>
      <c r="CG162" s="73"/>
      <c r="CH162" s="73"/>
      <c r="CI162" s="78"/>
      <c r="CJ162" s="73"/>
      <c r="CK162" s="73"/>
      <c r="CL162" s="73"/>
      <c r="CM162" s="73"/>
      <c r="CN162" s="73"/>
      <c r="CO162" s="73"/>
      <c r="CP162" s="73"/>
      <c r="CQ162" s="78"/>
      <c r="CR162" s="73"/>
      <c r="CS162" s="73"/>
      <c r="CT162" s="73"/>
      <c r="CU162" s="73"/>
      <c r="CV162" s="73"/>
      <c r="CW162" s="78"/>
      <c r="CX162" s="73"/>
      <c r="CY162" s="73"/>
      <c r="CZ162" s="73"/>
      <c r="DA162" s="73"/>
      <c r="DB162" s="73"/>
      <c r="DC162" s="73"/>
      <c r="DD162" s="73"/>
      <c r="DE162" s="59"/>
      <c r="DF162" s="60"/>
      <c r="DG162" s="59"/>
      <c r="DH162" s="54"/>
    </row>
    <row r="163" spans="1:112" ht="17" thickTop="1" thickBot="1" x14ac:dyDescent="0.25">
      <c r="A163" s="240" t="s">
        <v>198</v>
      </c>
      <c r="B163" s="240"/>
      <c r="C163" s="240"/>
      <c r="D163" s="192">
        <f>SUM(D156,F156)</f>
        <v>25</v>
      </c>
      <c r="E163" s="193"/>
      <c r="F163" s="193"/>
      <c r="G163" s="246"/>
      <c r="H163" s="129">
        <f>SUM(H156,J156,L156,N156,P156,R156,T156)</f>
        <v>199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21">
        <f>SUM(D163:S163)</f>
        <v>224</v>
      </c>
      <c r="W163" s="137">
        <f>SUM(W156,Y156)</f>
        <v>53</v>
      </c>
      <c r="X163" s="144"/>
      <c r="Y163" s="144"/>
      <c r="Z163" s="138"/>
      <c r="AA163" s="137">
        <v>34</v>
      </c>
      <c r="AB163" s="138"/>
      <c r="AC163" s="137">
        <v>22</v>
      </c>
      <c r="AD163" s="138"/>
      <c r="AE163" s="137">
        <f>SUM(AE156,AG156)</f>
        <v>77</v>
      </c>
      <c r="AF163" s="144"/>
      <c r="AG163" s="144"/>
      <c r="AH163" s="138"/>
      <c r="AI163" s="137">
        <f>SUM(AI156,AK156)</f>
        <v>76</v>
      </c>
      <c r="AJ163" s="144"/>
      <c r="AK163" s="144"/>
      <c r="AL163" s="138"/>
      <c r="AM163" s="137">
        <f>SUM(AM156,AO156)</f>
        <v>73</v>
      </c>
      <c r="AN163" s="144"/>
      <c r="AO163" s="144"/>
      <c r="AP163" s="138"/>
      <c r="AQ163" s="137">
        <f>SUM(AQ156,AS156)</f>
        <v>75</v>
      </c>
      <c r="AR163" s="144"/>
      <c r="AS163" s="144"/>
      <c r="AT163" s="138"/>
      <c r="AU163" s="137">
        <f>SUM(AU156,AW156)</f>
        <v>84</v>
      </c>
      <c r="AV163" s="144"/>
      <c r="AW163" s="144"/>
      <c r="AX163" s="138"/>
      <c r="AY163" s="85">
        <f>SUM(W163:AX163)</f>
        <v>494</v>
      </c>
      <c r="AZ163" s="137">
        <f>SUM(AZ156,BB156,BD156)</f>
        <v>143</v>
      </c>
      <c r="BA163" s="144"/>
      <c r="BB163" s="144"/>
      <c r="BC163" s="144"/>
      <c r="BD163" s="144"/>
      <c r="BE163" s="138"/>
      <c r="BF163" s="137">
        <f>SUM(BF156,BH156)</f>
        <v>96</v>
      </c>
      <c r="BG163" s="144"/>
      <c r="BH163" s="144"/>
      <c r="BI163" s="138"/>
      <c r="BJ163" s="137">
        <f>SUM(BJ156,BL156)</f>
        <v>115</v>
      </c>
      <c r="BK163" s="144"/>
      <c r="BL163" s="144"/>
      <c r="BM163" s="138"/>
      <c r="BN163" s="137">
        <f>SUM(BN156,BP156)</f>
        <v>101</v>
      </c>
      <c r="BO163" s="144"/>
      <c r="BP163" s="144"/>
      <c r="BQ163" s="138"/>
      <c r="BR163" s="137">
        <f>SUM(BR156,BT156,BV156)</f>
        <v>121</v>
      </c>
      <c r="BS163" s="144"/>
      <c r="BT163" s="144"/>
      <c r="BU163" s="144"/>
      <c r="BV163" s="144"/>
      <c r="BW163" s="138"/>
      <c r="BX163" s="137">
        <f>SUM(BX156)</f>
        <v>56</v>
      </c>
      <c r="BY163" s="144"/>
      <c r="BZ163" s="137">
        <v>62</v>
      </c>
      <c r="CA163" s="144"/>
      <c r="CB163" s="137">
        <v>56</v>
      </c>
      <c r="CC163" s="144"/>
      <c r="CD163" s="85">
        <f>SUM(AZ163:CC163)</f>
        <v>750</v>
      </c>
      <c r="CE163" s="167">
        <f>SUM(CE156,CG156)</f>
        <v>81</v>
      </c>
      <c r="CF163" s="167"/>
      <c r="CG163" s="167"/>
      <c r="CH163" s="167"/>
      <c r="CI163" s="137">
        <f>SUM(CI156)</f>
        <v>26</v>
      </c>
      <c r="CJ163" s="138"/>
      <c r="CK163" s="137">
        <v>25</v>
      </c>
      <c r="CL163" s="138"/>
      <c r="CM163" s="137">
        <v>30</v>
      </c>
      <c r="CN163" s="138"/>
      <c r="CO163" s="137">
        <f>SUM(CO156,CQ156,CS156)</f>
        <v>100</v>
      </c>
      <c r="CP163" s="144"/>
      <c r="CQ163" s="144"/>
      <c r="CR163" s="144"/>
      <c r="CS163" s="144"/>
      <c r="CT163" s="138"/>
      <c r="CU163" s="137">
        <v>31</v>
      </c>
      <c r="CV163" s="138"/>
      <c r="CW163" s="137">
        <v>25</v>
      </c>
      <c r="CX163" s="138"/>
      <c r="CY163" s="137">
        <v>59</v>
      </c>
      <c r="CZ163" s="138"/>
      <c r="DA163" s="137">
        <v>25</v>
      </c>
      <c r="DB163" s="138"/>
      <c r="DC163" s="137">
        <v>16</v>
      </c>
      <c r="DD163" s="138"/>
      <c r="DE163" s="159">
        <f>SUM(CE163:DC163)</f>
        <v>418</v>
      </c>
      <c r="DF163" s="160"/>
      <c r="DG163" s="86">
        <f>SUM(DE163,CD163,AY163,V163)</f>
        <v>1886</v>
      </c>
      <c r="DH163" s="54"/>
    </row>
    <row r="164" spans="1:112" ht="17" thickTop="1" thickBot="1" x14ac:dyDescent="0.25">
      <c r="A164" s="240" t="s">
        <v>199</v>
      </c>
      <c r="B164" s="240"/>
      <c r="C164" s="240"/>
      <c r="D164" s="192">
        <f>SUM(E156,G156)</f>
        <v>26</v>
      </c>
      <c r="E164" s="193"/>
      <c r="F164" s="193"/>
      <c r="G164" s="246"/>
      <c r="H164" s="129">
        <f>SUM(I156,K156,M156,O156,Q156,S156,U156)</f>
        <v>100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21">
        <f>SUM(D164:S164)</f>
        <v>126</v>
      </c>
      <c r="W164" s="137">
        <f>SUM(X156,Z156)</f>
        <v>40</v>
      </c>
      <c r="X164" s="144"/>
      <c r="Y164" s="144"/>
      <c r="Z164" s="138"/>
      <c r="AA164" s="137">
        <v>26</v>
      </c>
      <c r="AB164" s="138"/>
      <c r="AC164" s="137">
        <v>22</v>
      </c>
      <c r="AD164" s="138"/>
      <c r="AE164" s="137">
        <f>SUM(AF156,AH156)</f>
        <v>46</v>
      </c>
      <c r="AF164" s="144"/>
      <c r="AG164" s="144"/>
      <c r="AH164" s="138"/>
      <c r="AI164" s="137">
        <f>SUM(AJ156,AL156)</f>
        <v>44</v>
      </c>
      <c r="AJ164" s="144"/>
      <c r="AK164" s="144"/>
      <c r="AL164" s="138"/>
      <c r="AM164" s="137">
        <f>SUM(AN156,AP156)</f>
        <v>61</v>
      </c>
      <c r="AN164" s="144"/>
      <c r="AO164" s="144"/>
      <c r="AP164" s="138"/>
      <c r="AQ164" s="137">
        <f>SUM(AR156,AT156)</f>
        <v>54</v>
      </c>
      <c r="AR164" s="144"/>
      <c r="AS164" s="144"/>
      <c r="AT164" s="138"/>
      <c r="AU164" s="137">
        <f>SUM(AV156,AX156)</f>
        <v>51</v>
      </c>
      <c r="AV164" s="144"/>
      <c r="AW164" s="144"/>
      <c r="AX164" s="138"/>
      <c r="AY164" s="85">
        <f>SUM(W164:AX164)</f>
        <v>344</v>
      </c>
      <c r="AZ164" s="137">
        <f>SUM(BA156,BC156,BE156)</f>
        <v>123</v>
      </c>
      <c r="BA164" s="144"/>
      <c r="BB164" s="144"/>
      <c r="BC164" s="144"/>
      <c r="BD164" s="144"/>
      <c r="BE164" s="138"/>
      <c r="BF164" s="137">
        <f>SUM(BG156,BI156)</f>
        <v>43</v>
      </c>
      <c r="BG164" s="144"/>
      <c r="BH164" s="144"/>
      <c r="BI164" s="138"/>
      <c r="BJ164" s="137">
        <f>SUM(BK156,BM156)</f>
        <v>54</v>
      </c>
      <c r="BK164" s="144"/>
      <c r="BL164" s="144"/>
      <c r="BM164" s="138"/>
      <c r="BN164" s="137">
        <f>SUM(BO156,BQ156)</f>
        <v>48</v>
      </c>
      <c r="BO164" s="144"/>
      <c r="BP164" s="144"/>
      <c r="BQ164" s="138"/>
      <c r="BR164" s="137">
        <f>SUM(BS156,BU156,BW156)</f>
        <v>104</v>
      </c>
      <c r="BS164" s="144"/>
      <c r="BT164" s="144"/>
      <c r="BU164" s="144"/>
      <c r="BV164" s="144"/>
      <c r="BW164" s="138"/>
      <c r="BX164" s="137">
        <v>41</v>
      </c>
      <c r="BY164" s="138"/>
      <c r="BZ164" s="137">
        <v>38</v>
      </c>
      <c r="CA164" s="144"/>
      <c r="CB164" s="137">
        <v>23</v>
      </c>
      <c r="CC164" s="144"/>
      <c r="CD164" s="85">
        <f>SUM(AZ164:CC164)</f>
        <v>474</v>
      </c>
      <c r="CE164" s="167">
        <f>SUM(CF156,CH156)</f>
        <v>79</v>
      </c>
      <c r="CF164" s="167"/>
      <c r="CG164" s="167"/>
      <c r="CH164" s="167"/>
      <c r="CI164" s="137">
        <v>17</v>
      </c>
      <c r="CJ164" s="138"/>
      <c r="CK164" s="137">
        <v>31</v>
      </c>
      <c r="CL164" s="138"/>
      <c r="CM164" s="137">
        <v>17</v>
      </c>
      <c r="CN164" s="138"/>
      <c r="CO164" s="137">
        <f>SUM(CP156,CR156,CT156)</f>
        <v>57</v>
      </c>
      <c r="CP164" s="144"/>
      <c r="CQ164" s="144"/>
      <c r="CR164" s="144"/>
      <c r="CS164" s="144"/>
      <c r="CT164" s="138"/>
      <c r="CU164" s="137">
        <v>22</v>
      </c>
      <c r="CV164" s="138"/>
      <c r="CW164" s="137">
        <v>13</v>
      </c>
      <c r="CX164" s="138"/>
      <c r="CY164" s="137">
        <v>34</v>
      </c>
      <c r="CZ164" s="138"/>
      <c r="DA164" s="137">
        <v>22</v>
      </c>
      <c r="DB164" s="138"/>
      <c r="DC164" s="137">
        <v>12</v>
      </c>
      <c r="DD164" s="138"/>
      <c r="DE164" s="159">
        <f>SUM(CE164:DC164)</f>
        <v>304</v>
      </c>
      <c r="DF164" s="160"/>
      <c r="DG164" s="86">
        <f>SUM(DE164,CD164,AY164,V164)</f>
        <v>1248</v>
      </c>
      <c r="DH164" s="54"/>
    </row>
    <row r="165" spans="1:112" ht="17" thickTop="1" thickBot="1" x14ac:dyDescent="0.25">
      <c r="V165" s="34"/>
      <c r="CD165" s="65"/>
      <c r="DE165" s="275">
        <f>SUM(DE163:DE164)</f>
        <v>722</v>
      </c>
      <c r="DF165" s="275"/>
      <c r="DG165" s="97">
        <f>SUM(DG163:DG164)</f>
        <v>3134</v>
      </c>
      <c r="DH165" s="56"/>
    </row>
    <row r="166" spans="1:112" ht="21.75" customHeight="1" thickTop="1" thickBot="1" x14ac:dyDescent="0.25">
      <c r="N166" s="116" t="s">
        <v>200</v>
      </c>
      <c r="O166" s="116"/>
      <c r="P166" s="116"/>
      <c r="Q166" s="116"/>
      <c r="R166" s="116"/>
      <c r="S166" s="116"/>
      <c r="T166" s="116"/>
      <c r="U166" s="115"/>
      <c r="V166" s="31">
        <v>0.98</v>
      </c>
      <c r="W166" s="38"/>
      <c r="AR166" s="199" t="s">
        <v>200</v>
      </c>
      <c r="AS166" s="199"/>
      <c r="AT166" s="199"/>
      <c r="AU166" s="199"/>
      <c r="AV166" s="199"/>
      <c r="AW166" s="199"/>
      <c r="AX166" s="203"/>
      <c r="AY166" s="31">
        <v>0.93</v>
      </c>
      <c r="BW166" s="199" t="s">
        <v>200</v>
      </c>
      <c r="BX166" s="199"/>
      <c r="BY166" s="199"/>
      <c r="BZ166" s="199"/>
      <c r="CA166" s="199"/>
      <c r="CB166" s="199"/>
      <c r="CC166" s="203"/>
      <c r="CD166" s="31">
        <v>0.92</v>
      </c>
      <c r="CY166" s="198" t="s">
        <v>200</v>
      </c>
      <c r="CZ166" s="199"/>
      <c r="DA166" s="199"/>
      <c r="DB166" s="199"/>
      <c r="DC166" s="199"/>
      <c r="DD166" s="203"/>
      <c r="DE166" s="267">
        <v>0.92</v>
      </c>
      <c r="DF166" s="268"/>
    </row>
    <row r="167" spans="1:112" ht="16" customHeight="1" thickTop="1" x14ac:dyDescent="0.2">
      <c r="CY167" s="269" t="s">
        <v>201</v>
      </c>
      <c r="CZ167" s="270"/>
      <c r="DA167" s="270"/>
      <c r="DB167" s="270"/>
      <c r="DC167" s="270"/>
      <c r="DD167" s="270"/>
      <c r="DE167" s="270"/>
      <c r="DF167" s="271"/>
      <c r="DG167" s="265">
        <v>0.93</v>
      </c>
    </row>
    <row r="168" spans="1:112" x14ac:dyDescent="0.2">
      <c r="CY168" s="272"/>
      <c r="CZ168" s="273"/>
      <c r="DA168" s="273"/>
      <c r="DB168" s="273"/>
      <c r="DC168" s="273"/>
      <c r="DD168" s="273"/>
      <c r="DE168" s="273"/>
      <c r="DF168" s="274"/>
      <c r="DG168" s="266"/>
    </row>
  </sheetData>
  <mergeCells count="541">
    <mergeCell ref="DG167:DG168"/>
    <mergeCell ref="DC160:DD160"/>
    <mergeCell ref="DC161:DD161"/>
    <mergeCell ref="CY166:DD166"/>
    <mergeCell ref="DE166:DF166"/>
    <mergeCell ref="CY167:DF168"/>
    <mergeCell ref="CW160:CX160"/>
    <mergeCell ref="CW161:CX161"/>
    <mergeCell ref="CY158:CZ158"/>
    <mergeCell ref="CY159:CZ159"/>
    <mergeCell ref="CY160:CZ160"/>
    <mergeCell ref="CY161:CZ161"/>
    <mergeCell ref="DA163:DB163"/>
    <mergeCell ref="DA164:DB164"/>
    <mergeCell ref="DA160:DB160"/>
    <mergeCell ref="DA161:DB161"/>
    <mergeCell ref="DA159:DB159"/>
    <mergeCell ref="DA158:DB158"/>
    <mergeCell ref="DE165:DF165"/>
    <mergeCell ref="DE161:DF161"/>
    <mergeCell ref="DC163:DD163"/>
    <mergeCell ref="CW164:CX164"/>
    <mergeCell ref="DC164:DD164"/>
    <mergeCell ref="CW163:CX163"/>
    <mergeCell ref="CO160:CP160"/>
    <mergeCell ref="CO161:CP161"/>
    <mergeCell ref="CO163:CT163"/>
    <mergeCell ref="CO164:CT164"/>
    <mergeCell ref="CQ160:CR160"/>
    <mergeCell ref="CQ161:CR161"/>
    <mergeCell ref="CS160:CT160"/>
    <mergeCell ref="CS161:CT161"/>
    <mergeCell ref="CU160:CV160"/>
    <mergeCell ref="CU161:CV161"/>
    <mergeCell ref="BZ161:CA161"/>
    <mergeCell ref="DE57:DF57"/>
    <mergeCell ref="DE160:DF160"/>
    <mergeCell ref="CY163:CZ163"/>
    <mergeCell ref="CY164:CZ164"/>
    <mergeCell ref="CM160:CN160"/>
    <mergeCell ref="CM161:CN161"/>
    <mergeCell ref="DE154:DF154"/>
    <mergeCell ref="DE153:DF153"/>
    <mergeCell ref="DE131:DF131"/>
    <mergeCell ref="DE95:DF95"/>
    <mergeCell ref="DE163:DF163"/>
    <mergeCell ref="DE164:DF164"/>
    <mergeCell ref="CW159:CX159"/>
    <mergeCell ref="DC159:DD159"/>
    <mergeCell ref="DE134:DF134"/>
    <mergeCell ref="DE136:DF136"/>
    <mergeCell ref="DE155:DF155"/>
    <mergeCell ref="DE137:DF137"/>
    <mergeCell ref="DE138:DF138"/>
    <mergeCell ref="DE139:DF139"/>
    <mergeCell ref="DE140:DF140"/>
    <mergeCell ref="DE141:DF141"/>
    <mergeCell ref="CE160:CF160"/>
    <mergeCell ref="CG160:CH160"/>
    <mergeCell ref="CE161:CF161"/>
    <mergeCell ref="CG161:CH161"/>
    <mergeCell ref="CI160:CJ160"/>
    <mergeCell ref="CI161:CJ161"/>
    <mergeCell ref="CK160:CL160"/>
    <mergeCell ref="CK161:CL161"/>
    <mergeCell ref="CI163:CJ163"/>
    <mergeCell ref="CK163:CL163"/>
    <mergeCell ref="CE163:CH163"/>
    <mergeCell ref="BW166:CC166"/>
    <mergeCell ref="AI161:AJ161"/>
    <mergeCell ref="AK161:AL161"/>
    <mergeCell ref="AM161:AN161"/>
    <mergeCell ref="AO161:AP161"/>
    <mergeCell ref="AQ161:AR161"/>
    <mergeCell ref="AE163:AH163"/>
    <mergeCell ref="AE164:AH164"/>
    <mergeCell ref="AI164:AL164"/>
    <mergeCell ref="AI163:AL163"/>
    <mergeCell ref="AM163:AP163"/>
    <mergeCell ref="AQ163:AT163"/>
    <mergeCell ref="AU163:AX163"/>
    <mergeCell ref="AQ164:AT164"/>
    <mergeCell ref="AU164:AX164"/>
    <mergeCell ref="AM164:AP164"/>
    <mergeCell ref="BX163:BY163"/>
    <mergeCell ref="BZ163:CA163"/>
    <mergeCell ref="CB163:CC163"/>
    <mergeCell ref="BZ164:CA164"/>
    <mergeCell ref="CB164:CC164"/>
    <mergeCell ref="BX164:BY164"/>
    <mergeCell ref="CB161:CC161"/>
    <mergeCell ref="BN163:BQ163"/>
    <mergeCell ref="BN158:BO158"/>
    <mergeCell ref="BN159:BO159"/>
    <mergeCell ref="BZ158:CA158"/>
    <mergeCell ref="BR159:BS159"/>
    <mergeCell ref="BT159:BU159"/>
    <mergeCell ref="BV159:BW159"/>
    <mergeCell ref="BX159:BY159"/>
    <mergeCell ref="BX158:BY158"/>
    <mergeCell ref="BP158:BQ158"/>
    <mergeCell ref="BP159:BQ159"/>
    <mergeCell ref="BZ159:CA159"/>
    <mergeCell ref="BH161:BI161"/>
    <mergeCell ref="BJ158:BK158"/>
    <mergeCell ref="BJ159:BK159"/>
    <mergeCell ref="BJ160:BK160"/>
    <mergeCell ref="BJ161:BK161"/>
    <mergeCell ref="BL158:BM158"/>
    <mergeCell ref="BL159:BM159"/>
    <mergeCell ref="BL160:BM160"/>
    <mergeCell ref="BL161:BM161"/>
    <mergeCell ref="BH160:BI160"/>
    <mergeCell ref="BP6:BQ6"/>
    <mergeCell ref="BF4:BQ4"/>
    <mergeCell ref="BR5:BW5"/>
    <mergeCell ref="BR6:BS6"/>
    <mergeCell ref="BT6:BU6"/>
    <mergeCell ref="BV6:BW6"/>
    <mergeCell ref="BZ6:CA6"/>
    <mergeCell ref="BB159:BC159"/>
    <mergeCell ref="AZ163:BE163"/>
    <mergeCell ref="BF161:BG161"/>
    <mergeCell ref="AZ159:BA159"/>
    <mergeCell ref="BR160:BS160"/>
    <mergeCell ref="BT160:BU160"/>
    <mergeCell ref="BV160:BW160"/>
    <mergeCell ref="BR158:BS158"/>
    <mergeCell ref="BT158:BU158"/>
    <mergeCell ref="BV158:BW158"/>
    <mergeCell ref="BD159:BE159"/>
    <mergeCell ref="BF159:BG159"/>
    <mergeCell ref="BH159:BI159"/>
    <mergeCell ref="AZ160:BA160"/>
    <mergeCell ref="AZ161:BA161"/>
    <mergeCell ref="BB160:BC160"/>
    <mergeCell ref="BB161:BC161"/>
    <mergeCell ref="N166:U166"/>
    <mergeCell ref="AR166:AX166"/>
    <mergeCell ref="W160:X160"/>
    <mergeCell ref="Y160:Z160"/>
    <mergeCell ref="AA160:AB160"/>
    <mergeCell ref="AC160:AD160"/>
    <mergeCell ref="AE160:AF160"/>
    <mergeCell ref="AG160:AH160"/>
    <mergeCell ref="W161:X161"/>
    <mergeCell ref="Y161:Z161"/>
    <mergeCell ref="AA161:AB161"/>
    <mergeCell ref="AC161:AD161"/>
    <mergeCell ref="AE161:AF161"/>
    <mergeCell ref="AG161:AH161"/>
    <mergeCell ref="W163:Z163"/>
    <mergeCell ref="W164:Z164"/>
    <mergeCell ref="AA163:AB163"/>
    <mergeCell ref="AA164:AB164"/>
    <mergeCell ref="AC163:AD163"/>
    <mergeCell ref="AC164:AD164"/>
    <mergeCell ref="AS160:AT160"/>
    <mergeCell ref="AU160:AV160"/>
    <mergeCell ref="AW160:AX160"/>
    <mergeCell ref="AU161:AV161"/>
    <mergeCell ref="H160:I160"/>
    <mergeCell ref="J160:K160"/>
    <mergeCell ref="L160:M160"/>
    <mergeCell ref="N160:O160"/>
    <mergeCell ref="P160:Q160"/>
    <mergeCell ref="R160:S160"/>
    <mergeCell ref="T160:U160"/>
    <mergeCell ref="H161:I161"/>
    <mergeCell ref="J161:K161"/>
    <mergeCell ref="L161:M161"/>
    <mergeCell ref="N161:O161"/>
    <mergeCell ref="P161:Q161"/>
    <mergeCell ref="R161:S161"/>
    <mergeCell ref="T161:U161"/>
    <mergeCell ref="AW161:AX161"/>
    <mergeCell ref="AS161:AT161"/>
    <mergeCell ref="BF163:BI163"/>
    <mergeCell ref="BF164:BI164"/>
    <mergeCell ref="BJ163:BM163"/>
    <mergeCell ref="BJ164:BM164"/>
    <mergeCell ref="BP160:BQ160"/>
    <mergeCell ref="BP161:BQ161"/>
    <mergeCell ref="CB160:CC160"/>
    <mergeCell ref="BR161:BS161"/>
    <mergeCell ref="BT161:BU161"/>
    <mergeCell ref="BV161:BW161"/>
    <mergeCell ref="BX161:BY161"/>
    <mergeCell ref="BN164:BQ164"/>
    <mergeCell ref="BR163:BW163"/>
    <mergeCell ref="BR164:BW164"/>
    <mergeCell ref="BN160:BO160"/>
    <mergeCell ref="BN161:BO161"/>
    <mergeCell ref="BX160:BY160"/>
    <mergeCell ref="BZ160:CA160"/>
    <mergeCell ref="AZ164:BE164"/>
    <mergeCell ref="BD160:BE160"/>
    <mergeCell ref="BD161:BE161"/>
    <mergeCell ref="BF160:BG160"/>
    <mergeCell ref="DE158:DF158"/>
    <mergeCell ref="CG159:CH159"/>
    <mergeCell ref="CI159:CJ159"/>
    <mergeCell ref="CK159:CL159"/>
    <mergeCell ref="CM159:CN159"/>
    <mergeCell ref="CO159:CP159"/>
    <mergeCell ref="CQ158:CR158"/>
    <mergeCell ref="CS158:CT158"/>
    <mergeCell ref="DE159:DF159"/>
    <mergeCell ref="CG158:CH158"/>
    <mergeCell ref="CI158:CJ158"/>
    <mergeCell ref="CK158:CL158"/>
    <mergeCell ref="CM158:CN158"/>
    <mergeCell ref="CO158:CP158"/>
    <mergeCell ref="CS159:CT159"/>
    <mergeCell ref="CU159:CV159"/>
    <mergeCell ref="CW158:CX158"/>
    <mergeCell ref="DC158:DD158"/>
    <mergeCell ref="DE156:DF156"/>
    <mergeCell ref="DE2:DF7"/>
    <mergeCell ref="AZ2:DD2"/>
    <mergeCell ref="BB6:BC6"/>
    <mergeCell ref="BF6:BG6"/>
    <mergeCell ref="BH6:BI6"/>
    <mergeCell ref="CB6:CC6"/>
    <mergeCell ref="CG6:CH6"/>
    <mergeCell ref="DE146:DF146"/>
    <mergeCell ref="DE147:DF147"/>
    <mergeCell ref="DE148:DF148"/>
    <mergeCell ref="DE149:DF149"/>
    <mergeCell ref="DE150:DF150"/>
    <mergeCell ref="DE151:DF151"/>
    <mergeCell ref="DE152:DF152"/>
    <mergeCell ref="CW5:CX5"/>
    <mergeCell ref="AZ3:CD3"/>
    <mergeCell ref="CU5:CV5"/>
    <mergeCell ref="DE135:DF135"/>
    <mergeCell ref="DE132:DF132"/>
    <mergeCell ref="BX5:BY5"/>
    <mergeCell ref="BX6:BY6"/>
    <mergeCell ref="BZ5:CA5"/>
    <mergeCell ref="BR4:CC4"/>
    <mergeCell ref="DE143:DF143"/>
    <mergeCell ref="DE144:DF144"/>
    <mergeCell ref="DE145:DF145"/>
    <mergeCell ref="DE124:DF124"/>
    <mergeCell ref="DE125:DF125"/>
    <mergeCell ref="DE126:DF126"/>
    <mergeCell ref="DE127:DF127"/>
    <mergeCell ref="DE128:DF128"/>
    <mergeCell ref="DE129:DF129"/>
    <mergeCell ref="DE130:DF130"/>
    <mergeCell ref="DE133:DF133"/>
    <mergeCell ref="DE142:DF142"/>
    <mergeCell ref="DE116:DF116"/>
    <mergeCell ref="DE117:DF117"/>
    <mergeCell ref="DE118:DF118"/>
    <mergeCell ref="DE119:DF119"/>
    <mergeCell ref="DE120:DF120"/>
    <mergeCell ref="DE121:DF121"/>
    <mergeCell ref="DE122:DF122"/>
    <mergeCell ref="DE123:DF123"/>
    <mergeCell ref="DE107:DF107"/>
    <mergeCell ref="DE108:DF108"/>
    <mergeCell ref="DE109:DF109"/>
    <mergeCell ref="DE110:DF110"/>
    <mergeCell ref="DE111:DF111"/>
    <mergeCell ref="DE112:DF112"/>
    <mergeCell ref="DE113:DF113"/>
    <mergeCell ref="DE114:DF114"/>
    <mergeCell ref="DE115:DF115"/>
    <mergeCell ref="DE98:DF98"/>
    <mergeCell ref="DE99:DF99"/>
    <mergeCell ref="DE100:DF100"/>
    <mergeCell ref="DE101:DF101"/>
    <mergeCell ref="DE102:DF102"/>
    <mergeCell ref="DE103:DF103"/>
    <mergeCell ref="DE104:DF104"/>
    <mergeCell ref="DE105:DF105"/>
    <mergeCell ref="DE106:DF106"/>
    <mergeCell ref="DE88:DF88"/>
    <mergeCell ref="DE89:DF89"/>
    <mergeCell ref="DE90:DF90"/>
    <mergeCell ref="DE91:DF91"/>
    <mergeCell ref="DE92:DF92"/>
    <mergeCell ref="DE93:DF93"/>
    <mergeCell ref="DE94:DF94"/>
    <mergeCell ref="DE96:DF96"/>
    <mergeCell ref="DE97:DF97"/>
    <mergeCell ref="DE79:DF79"/>
    <mergeCell ref="DE80:DF80"/>
    <mergeCell ref="DE81:DF81"/>
    <mergeCell ref="DE82:DF82"/>
    <mergeCell ref="DE83:DF83"/>
    <mergeCell ref="DE84:DF84"/>
    <mergeCell ref="DE86:DF86"/>
    <mergeCell ref="DE87:DF87"/>
    <mergeCell ref="DE85:DF85"/>
    <mergeCell ref="DE71:DF71"/>
    <mergeCell ref="DE72:DF72"/>
    <mergeCell ref="DE73:DF73"/>
    <mergeCell ref="DE74:DF74"/>
    <mergeCell ref="DE75:DF75"/>
    <mergeCell ref="DE76:DF76"/>
    <mergeCell ref="DE77:DF77"/>
    <mergeCell ref="DE70:DF70"/>
    <mergeCell ref="DE78:DF78"/>
    <mergeCell ref="DE45:DF45"/>
    <mergeCell ref="DE26:DF26"/>
    <mergeCell ref="J159:K159"/>
    <mergeCell ref="DE46:DF46"/>
    <mergeCell ref="DE47:DF47"/>
    <mergeCell ref="DE48:DF48"/>
    <mergeCell ref="DE50:DF50"/>
    <mergeCell ref="DE51:DF51"/>
    <mergeCell ref="DE52:DF52"/>
    <mergeCell ref="DE53:DF53"/>
    <mergeCell ref="DE54:DF54"/>
    <mergeCell ref="DE55:DF55"/>
    <mergeCell ref="DE56:DF56"/>
    <mergeCell ref="DE58:DF58"/>
    <mergeCell ref="DE59:DF59"/>
    <mergeCell ref="DE60:DF60"/>
    <mergeCell ref="DE61:DF61"/>
    <mergeCell ref="DE62:DF62"/>
    <mergeCell ref="DE63:DF63"/>
    <mergeCell ref="DE64:DF64"/>
    <mergeCell ref="DE65:DF65"/>
    <mergeCell ref="DE67:DF67"/>
    <mergeCell ref="DE68:DF68"/>
    <mergeCell ref="DE69:DF69"/>
    <mergeCell ref="DE37:DF37"/>
    <mergeCell ref="DE31:DF31"/>
    <mergeCell ref="DE32:DF32"/>
    <mergeCell ref="DE33:DF33"/>
    <mergeCell ref="DE36:DF36"/>
    <mergeCell ref="W2:AX2"/>
    <mergeCell ref="D2:S2"/>
    <mergeCell ref="D3:V3"/>
    <mergeCell ref="H5:I5"/>
    <mergeCell ref="D6:E6"/>
    <mergeCell ref="F6:G6"/>
    <mergeCell ref="D4:G4"/>
    <mergeCell ref="V4:V7"/>
    <mergeCell ref="J6:K6"/>
    <mergeCell ref="AZ6:BA6"/>
    <mergeCell ref="AZ4:BE4"/>
    <mergeCell ref="AZ5:BA5"/>
    <mergeCell ref="CE5:CH5"/>
    <mergeCell ref="BF5:BI5"/>
    <mergeCell ref="BJ5:BM5"/>
    <mergeCell ref="BJ6:BK6"/>
    <mergeCell ref="BL6:BM6"/>
    <mergeCell ref="BN5:BQ5"/>
    <mergeCell ref="BN6:BO6"/>
    <mergeCell ref="A163:C163"/>
    <mergeCell ref="A164:C164"/>
    <mergeCell ref="A156:C156"/>
    <mergeCell ref="A158:C158"/>
    <mergeCell ref="A159:C159"/>
    <mergeCell ref="F158:G158"/>
    <mergeCell ref="F159:G159"/>
    <mergeCell ref="D158:E158"/>
    <mergeCell ref="D159:E159"/>
    <mergeCell ref="D164:G164"/>
    <mergeCell ref="A161:C161"/>
    <mergeCell ref="D163:G163"/>
    <mergeCell ref="A160:C160"/>
    <mergeCell ref="D160:E160"/>
    <mergeCell ref="D161:E161"/>
    <mergeCell ref="F161:G161"/>
    <mergeCell ref="F160:G160"/>
    <mergeCell ref="H6:I6"/>
    <mergeCell ref="H158:I158"/>
    <mergeCell ref="H159:I159"/>
    <mergeCell ref="DG2:DG7"/>
    <mergeCell ref="DE11:DF11"/>
    <mergeCell ref="DE12:DF12"/>
    <mergeCell ref="DE13:DF13"/>
    <mergeCell ref="DE14:DF14"/>
    <mergeCell ref="DE15:DF15"/>
    <mergeCell ref="DE16:DF16"/>
    <mergeCell ref="DE17:DF17"/>
    <mergeCell ref="DE18:DF18"/>
    <mergeCell ref="DE8:DF8"/>
    <mergeCell ref="DE9:DF9"/>
    <mergeCell ref="DE10:DF10"/>
    <mergeCell ref="DE20:DF20"/>
    <mergeCell ref="DE21:DF21"/>
    <mergeCell ref="DE22:DF22"/>
    <mergeCell ref="DE23:DF23"/>
    <mergeCell ref="DE24:DF24"/>
    <mergeCell ref="DE25:DF25"/>
    <mergeCell ref="AA5:AB5"/>
    <mergeCell ref="BD6:BE6"/>
    <mergeCell ref="P158:Q158"/>
    <mergeCell ref="W3:AY3"/>
    <mergeCell ref="AY4:AY7"/>
    <mergeCell ref="AA6:AB6"/>
    <mergeCell ref="AC6:AD6"/>
    <mergeCell ref="W159:X159"/>
    <mergeCell ref="Y159:Z159"/>
    <mergeCell ref="AA159:AB159"/>
    <mergeCell ref="AW158:AX158"/>
    <mergeCell ref="AA158:AB158"/>
    <mergeCell ref="Y158:Z158"/>
    <mergeCell ref="W158:X158"/>
    <mergeCell ref="W6:X6"/>
    <mergeCell ref="W5:Z5"/>
    <mergeCell ref="AC5:AD5"/>
    <mergeCell ref="AW6:AX6"/>
    <mergeCell ref="W4:AD4"/>
    <mergeCell ref="AE6:AF6"/>
    <mergeCell ref="AG6:AH6"/>
    <mergeCell ref="AE5:AH5"/>
    <mergeCell ref="AI5:AL5"/>
    <mergeCell ref="AE4:AL4"/>
    <mergeCell ref="AQ6:AR6"/>
    <mergeCell ref="AS6:AT6"/>
    <mergeCell ref="AU6:AV6"/>
    <mergeCell ref="CE3:DD3"/>
    <mergeCell ref="DE34:DF34"/>
    <mergeCell ref="DE35:DF35"/>
    <mergeCell ref="DE41:DF41"/>
    <mergeCell ref="DE49:DF49"/>
    <mergeCell ref="DE66:DF66"/>
    <mergeCell ref="DE39:DF39"/>
    <mergeCell ref="DE40:DF40"/>
    <mergeCell ref="DE42:DF42"/>
    <mergeCell ref="DE43:DF43"/>
    <mergeCell ref="DE44:DF44"/>
    <mergeCell ref="DE19:DF19"/>
    <mergeCell ref="DE38:DF38"/>
    <mergeCell ref="DE27:DF27"/>
    <mergeCell ref="DE28:DF28"/>
    <mergeCell ref="DE29:DF29"/>
    <mergeCell ref="DE30:DF30"/>
    <mergeCell ref="CQ6:CR6"/>
    <mergeCell ref="DC5:DD5"/>
    <mergeCell ref="CY4:DD4"/>
    <mergeCell ref="DC6:DD6"/>
    <mergeCell ref="CM6:CN6"/>
    <mergeCell ref="CO6:CP6"/>
    <mergeCell ref="CE6:CF6"/>
    <mergeCell ref="CE164:CH164"/>
    <mergeCell ref="CU163:CV163"/>
    <mergeCell ref="CU164:CV164"/>
    <mergeCell ref="CI164:CJ164"/>
    <mergeCell ref="CK164:CL164"/>
    <mergeCell ref="CM163:CN163"/>
    <mergeCell ref="CM164:CN164"/>
    <mergeCell ref="T158:U158"/>
    <mergeCell ref="T159:U159"/>
    <mergeCell ref="H163:U163"/>
    <mergeCell ref="H164:U164"/>
    <mergeCell ref="AC159:AD159"/>
    <mergeCell ref="AE159:AF159"/>
    <mergeCell ref="AG159:AH159"/>
    <mergeCell ref="AI159:AJ159"/>
    <mergeCell ref="AK159:AL159"/>
    <mergeCell ref="AM159:AN159"/>
    <mergeCell ref="AO159:AP159"/>
    <mergeCell ref="AQ159:AR159"/>
    <mergeCell ref="AS159:AT159"/>
    <mergeCell ref="CQ159:CR159"/>
    <mergeCell ref="CU158:CV158"/>
    <mergeCell ref="BB158:BC158"/>
    <mergeCell ref="CE158:CF158"/>
    <mergeCell ref="H4:U4"/>
    <mergeCell ref="T5:U5"/>
    <mergeCell ref="D5:E5"/>
    <mergeCell ref="F5:G5"/>
    <mergeCell ref="N5:O5"/>
    <mergeCell ref="P5:Q5"/>
    <mergeCell ref="R5:S5"/>
    <mergeCell ref="L5:M5"/>
    <mergeCell ref="J5:K5"/>
    <mergeCell ref="L6:M6"/>
    <mergeCell ref="L158:M158"/>
    <mergeCell ref="J158:K158"/>
    <mergeCell ref="R6:S6"/>
    <mergeCell ref="R158:S158"/>
    <mergeCell ref="R159:S159"/>
    <mergeCell ref="N6:O6"/>
    <mergeCell ref="N158:O158"/>
    <mergeCell ref="N159:O159"/>
    <mergeCell ref="P6:Q6"/>
    <mergeCell ref="L159:M159"/>
    <mergeCell ref="P159:Q159"/>
    <mergeCell ref="AI160:AJ160"/>
    <mergeCell ref="AK160:AL160"/>
    <mergeCell ref="AM160:AN160"/>
    <mergeCell ref="AO160:AP160"/>
    <mergeCell ref="AQ160:AR160"/>
    <mergeCell ref="AO158:AP158"/>
    <mergeCell ref="AQ158:AR158"/>
    <mergeCell ref="AS158:AT158"/>
    <mergeCell ref="T6:U6"/>
    <mergeCell ref="Y6:Z6"/>
    <mergeCell ref="AI6:AJ6"/>
    <mergeCell ref="AK6:AL6"/>
    <mergeCell ref="AM6:AN6"/>
    <mergeCell ref="AO6:AP6"/>
    <mergeCell ref="AC158:AD158"/>
    <mergeCell ref="AE158:AF158"/>
    <mergeCell ref="AG158:AH158"/>
    <mergeCell ref="AI158:AJ158"/>
    <mergeCell ref="AK158:AL158"/>
    <mergeCell ref="AM158:AN158"/>
    <mergeCell ref="CE159:CF159"/>
    <mergeCell ref="CY5:CZ5"/>
    <mergeCell ref="DA5:DB5"/>
    <mergeCell ref="CY6:CZ6"/>
    <mergeCell ref="CI5:CJ5"/>
    <mergeCell ref="CK5:CL5"/>
    <mergeCell ref="CM5:CN5"/>
    <mergeCell ref="AU5:AX5"/>
    <mergeCell ref="AM4:AX4"/>
    <mergeCell ref="AU158:AV158"/>
    <mergeCell ref="AU159:AV159"/>
    <mergeCell ref="AW159:AX159"/>
    <mergeCell ref="CB5:CC5"/>
    <mergeCell ref="BD5:BE5"/>
    <mergeCell ref="BB5:BC5"/>
    <mergeCell ref="AZ158:BA158"/>
    <mergeCell ref="BD158:BE158"/>
    <mergeCell ref="BF158:BG158"/>
    <mergeCell ref="BH158:BI158"/>
    <mergeCell ref="CB158:CC158"/>
    <mergeCell ref="AM5:AP5"/>
    <mergeCell ref="AQ5:AT5"/>
    <mergeCell ref="CD4:CD7"/>
    <mergeCell ref="CB159:CC159"/>
    <mergeCell ref="CE4:CN4"/>
    <mergeCell ref="CO5:CT5"/>
    <mergeCell ref="CO4:CX4"/>
    <mergeCell ref="CS6:CT6"/>
    <mergeCell ref="CU6:CV6"/>
    <mergeCell ref="CW6:CX6"/>
    <mergeCell ref="CI6:CJ6"/>
    <mergeCell ref="CK6:CL6"/>
    <mergeCell ref="DA6:DB6"/>
  </mergeCells>
  <pageMargins left="0.70866141732283472" right="0.70866141732283472" top="0.74803149606299213" bottom="0.74803149606299213" header="0.31496062992125984" footer="0.31496062992125984"/>
  <pageSetup scale="59" orientation="landscape" r:id="rId1"/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3" ma:contentTypeDescription="Crear nuevo documento." ma:contentTypeScope="" ma:versionID="2be9630e3aae9bf38684da3eadad59ab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5df086d1dfbcb35dcc9996e7c5cba07d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43FE8B-A174-4328-A404-1ACBA963FF96}"/>
</file>

<file path=customXml/itemProps2.xml><?xml version="1.0" encoding="utf-8"?>
<ds:datastoreItem xmlns:ds="http://schemas.openxmlformats.org/officeDocument/2006/customXml" ds:itemID="{AB97DEED-937D-4BF9-BCEA-3C1119CB8988}"/>
</file>

<file path=customXml/itemProps3.xml><?xml version="1.0" encoding="utf-8"?>
<ds:datastoreItem xmlns:ds="http://schemas.openxmlformats.org/officeDocument/2006/customXml" ds:itemID="{2485ADD7-C30D-40A0-A9AD-C6EBC88BB4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S.O.</vt:lpstr>
      <vt:lpstr>IOA</vt:lpstr>
      <vt:lpstr>ESPECIALIZADOS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 Solazzi</dc:creator>
  <cp:keywords/>
  <dc:description/>
  <cp:lastModifiedBy>Microsoft Office User</cp:lastModifiedBy>
  <cp:revision/>
  <dcterms:created xsi:type="dcterms:W3CDTF">2012-04-11T14:35:15Z</dcterms:created>
  <dcterms:modified xsi:type="dcterms:W3CDTF">2022-01-18T17:45:19Z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