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edgar.martinez\Documents\SIPOT\2025\4to trimestre\Art. 121 Fr32\"/>
    </mc:Choice>
  </mc:AlternateContent>
  <xr:revisionPtr revIDLastSave="0" documentId="13_ncr:1_{8B3EA562-EF7F-4BA1-ADF9-30C05444974A}" xr6:coauthVersionLast="47" xr6:coauthVersionMax="47" xr10:uidLastSave="{00000000-0000-0000-0000-000000000000}"/>
  <bookViews>
    <workbookView xWindow="16350" yWindow="220" windowWidth="21860" windowHeight="19790" firstSheet="1" activeTab="4" xr2:uid="{4021EE93-0E74-E34E-AE6F-1ACBF5DE36AB}"/>
  </bookViews>
  <sheets>
    <sheet name="S.O." sheetId="1" state="hidden" r:id="rId1"/>
    <sheet name="IIA" sheetId="77" r:id="rId2"/>
    <sheet name="AIyPDP" sheetId="73" r:id="rId3"/>
    <sheet name="EDS" sheetId="75" r:id="rId4"/>
    <sheet name="TCIyEVP" sheetId="82" r:id="rId5"/>
    <sheet name="TSS" sheetId="81" state="hidden" r:id="rId6"/>
  </sheets>
  <definedNames>
    <definedName name="_xlnm._FilterDatabase" localSheetId="2" hidden="1">AIyPDP!$C$3:$I$18</definedName>
    <definedName name="_xlnm._FilterDatabase" localSheetId="0" hidden="1">'S.O.'!$A$2:$B$149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3" i="82" l="1"/>
  <c r="AG54" i="75"/>
  <c r="AG53" i="75"/>
  <c r="AG47" i="75"/>
  <c r="AD44" i="75"/>
  <c r="AE44" i="75"/>
  <c r="AG42" i="75"/>
  <c r="AG43" i="75"/>
  <c r="AG38" i="75"/>
  <c r="AG39" i="75"/>
  <c r="AG40" i="75"/>
  <c r="AG41" i="75"/>
  <c r="AG36" i="75"/>
  <c r="AG37" i="75"/>
  <c r="AG34" i="75"/>
  <c r="AG35" i="75"/>
  <c r="AG31" i="75"/>
  <c r="AG32" i="75"/>
  <c r="AG33" i="75"/>
  <c r="AG28" i="75"/>
  <c r="AG29" i="75"/>
  <c r="AG30" i="75"/>
  <c r="AG26" i="75"/>
  <c r="AG27" i="75"/>
  <c r="AG24" i="75"/>
  <c r="AG25" i="75"/>
  <c r="AG23" i="75"/>
  <c r="AG22" i="75"/>
  <c r="AG18" i="75"/>
  <c r="AG19" i="75"/>
  <c r="AG20" i="75"/>
  <c r="AG21" i="75"/>
  <c r="AG16" i="75"/>
  <c r="AG17" i="75"/>
  <c r="AG14" i="75"/>
  <c r="AG15" i="75"/>
  <c r="AG12" i="75"/>
  <c r="AG13" i="75"/>
  <c r="AG11" i="75"/>
  <c r="AG10" i="75"/>
  <c r="AG9" i="75"/>
  <c r="AG7" i="75"/>
  <c r="AG8" i="75"/>
  <c r="AG6" i="75"/>
  <c r="AD11" i="73"/>
  <c r="AD7" i="73"/>
  <c r="AD8" i="73"/>
  <c r="AD9" i="73"/>
  <c r="AD10" i="73"/>
  <c r="AD12" i="73"/>
  <c r="AD13" i="73"/>
  <c r="AD14" i="73"/>
  <c r="AD15" i="73"/>
  <c r="AD16" i="73"/>
  <c r="AD17" i="73"/>
  <c r="AI52" i="77"/>
  <c r="AI51" i="77"/>
  <c r="AI53" i="77" s="1"/>
  <c r="AE44" i="77"/>
  <c r="AF44" i="77"/>
  <c r="AI43" i="77"/>
  <c r="AI34" i="77"/>
  <c r="AI35" i="77"/>
  <c r="AI36" i="77"/>
  <c r="AI37" i="77"/>
  <c r="AI38" i="77"/>
  <c r="AI39" i="77"/>
  <c r="AI40" i="77"/>
  <c r="AI41" i="77"/>
  <c r="AI8" i="77"/>
  <c r="AD44" i="77" l="1"/>
  <c r="AG44" i="77"/>
  <c r="AH44" i="77"/>
  <c r="AI31" i="77"/>
  <c r="AI32" i="77"/>
  <c r="AI33" i="77"/>
  <c r="AI42" i="77"/>
  <c r="AI22" i="77"/>
  <c r="AI23" i="77"/>
  <c r="AI24" i="77"/>
  <c r="AI25" i="77"/>
  <c r="AI26" i="77"/>
  <c r="AI27" i="77"/>
  <c r="AI28" i="77"/>
  <c r="AE26" i="81"/>
  <c r="AE24" i="81"/>
  <c r="AE25" i="81"/>
  <c r="AE20" i="81"/>
  <c r="AE21" i="81"/>
  <c r="AE22" i="81"/>
  <c r="AE23" i="81"/>
  <c r="AE18" i="81"/>
  <c r="AE19" i="81"/>
  <c r="AE15" i="81"/>
  <c r="AE16" i="81"/>
  <c r="AE17" i="81"/>
  <c r="AE11" i="81"/>
  <c r="AE12" i="81"/>
  <c r="AE13" i="81"/>
  <c r="AE14" i="81"/>
  <c r="AE7" i="81"/>
  <c r="AE8" i="81"/>
  <c r="AE9" i="81"/>
  <c r="AE10" i="81"/>
  <c r="AE6" i="81"/>
  <c r="AE27" i="81"/>
  <c r="AI30" i="77"/>
  <c r="AI29" i="77"/>
  <c r="AI21" i="77"/>
  <c r="AI20" i="77"/>
  <c r="AI19" i="77"/>
  <c r="AI18" i="77"/>
  <c r="AI17" i="77"/>
  <c r="AI16" i="77"/>
  <c r="AI15" i="77"/>
  <c r="AI14" i="77"/>
  <c r="AE18" i="82"/>
  <c r="AB18" i="82"/>
  <c r="U18" i="82"/>
  <c r="I18" i="82"/>
  <c r="H16" i="82"/>
  <c r="G16" i="82"/>
  <c r="F16" i="82"/>
  <c r="E16" i="82"/>
  <c r="D16" i="82"/>
  <c r="C16" i="82"/>
  <c r="I15" i="82"/>
  <c r="AD12" i="82"/>
  <c r="AE22" i="82" s="1"/>
  <c r="AC12" i="82"/>
  <c r="AE21" i="82" s="1"/>
  <c r="AA12" i="82"/>
  <c r="Z12" i="82"/>
  <c r="Y12" i="82"/>
  <c r="X12" i="82"/>
  <c r="W12" i="82"/>
  <c r="V12" i="82"/>
  <c r="T12" i="82"/>
  <c r="T15" i="82" s="1"/>
  <c r="T16" i="82" s="1"/>
  <c r="S12" i="82"/>
  <c r="S15" i="82" s="1"/>
  <c r="S16" i="82" s="1"/>
  <c r="R12" i="82"/>
  <c r="R15" i="82" s="1"/>
  <c r="Q12" i="82"/>
  <c r="Q15" i="82" s="1"/>
  <c r="P12" i="82"/>
  <c r="P15" i="82" s="1"/>
  <c r="P16" i="82" s="1"/>
  <c r="O12" i="82"/>
  <c r="O15" i="82" s="1"/>
  <c r="O16" i="82" s="1"/>
  <c r="N12" i="82"/>
  <c r="N15" i="82" s="1"/>
  <c r="M12" i="82"/>
  <c r="M15" i="82" s="1"/>
  <c r="L12" i="82"/>
  <c r="L15" i="82" s="1"/>
  <c r="L16" i="82" s="1"/>
  <c r="K12" i="82"/>
  <c r="K15" i="82" s="1"/>
  <c r="J12" i="82"/>
  <c r="J15" i="82" s="1"/>
  <c r="H12" i="82"/>
  <c r="G12" i="82"/>
  <c r="F12" i="82"/>
  <c r="E12" i="82"/>
  <c r="D12" i="82"/>
  <c r="C12" i="82"/>
  <c r="AE6" i="82"/>
  <c r="AB12" i="82"/>
  <c r="U12" i="82"/>
  <c r="I12" i="82"/>
  <c r="AE34" i="81"/>
  <c r="AB34" i="81"/>
  <c r="U34" i="81"/>
  <c r="I34" i="81"/>
  <c r="H32" i="81"/>
  <c r="G32" i="81"/>
  <c r="F32" i="81"/>
  <c r="E32" i="81"/>
  <c r="D32" i="81"/>
  <c r="C32" i="81"/>
  <c r="I31" i="81"/>
  <c r="AD28" i="81"/>
  <c r="AE38" i="81" s="1"/>
  <c r="AC28" i="81"/>
  <c r="AE37" i="81" s="1"/>
  <c r="AA28" i="81"/>
  <c r="Z28" i="81"/>
  <c r="Y28" i="81"/>
  <c r="X28" i="81"/>
  <c r="W28" i="81"/>
  <c r="V28" i="81"/>
  <c r="T28" i="81"/>
  <c r="T31" i="81" s="1"/>
  <c r="T32" i="81" s="1"/>
  <c r="S28" i="81"/>
  <c r="S31" i="81" s="1"/>
  <c r="S32" i="81" s="1"/>
  <c r="R28" i="81"/>
  <c r="R31" i="81" s="1"/>
  <c r="Q28" i="81"/>
  <c r="Q31" i="81" s="1"/>
  <c r="P28" i="81"/>
  <c r="P31" i="81" s="1"/>
  <c r="P32" i="81" s="1"/>
  <c r="O28" i="81"/>
  <c r="O31" i="81" s="1"/>
  <c r="O32" i="81" s="1"/>
  <c r="N28" i="81"/>
  <c r="N31" i="81" s="1"/>
  <c r="M28" i="81"/>
  <c r="M31" i="81" s="1"/>
  <c r="L28" i="81"/>
  <c r="L31" i="81" s="1"/>
  <c r="L32" i="81" s="1"/>
  <c r="K28" i="81"/>
  <c r="K31" i="81" s="1"/>
  <c r="J28" i="81"/>
  <c r="J31" i="81" s="1"/>
  <c r="H28" i="81"/>
  <c r="G28" i="81"/>
  <c r="F28" i="81"/>
  <c r="E28" i="81"/>
  <c r="D28" i="81"/>
  <c r="C28" i="81"/>
  <c r="AB28" i="81"/>
  <c r="U28" i="81"/>
  <c r="I28" i="81"/>
  <c r="I47" i="77"/>
  <c r="AC44" i="77"/>
  <c r="AA44" i="77"/>
  <c r="Z44" i="77"/>
  <c r="Y44" i="77"/>
  <c r="X44" i="77"/>
  <c r="W44" i="77"/>
  <c r="V44" i="77"/>
  <c r="T44" i="77"/>
  <c r="T47" i="77" s="1"/>
  <c r="S44" i="77"/>
  <c r="S47" i="77" s="1"/>
  <c r="R44" i="77"/>
  <c r="R47" i="77" s="1"/>
  <c r="Q44" i="77"/>
  <c r="Q47" i="77" s="1"/>
  <c r="P44" i="77"/>
  <c r="P47" i="77" s="1"/>
  <c r="O44" i="77"/>
  <c r="O47" i="77" s="1"/>
  <c r="N44" i="77"/>
  <c r="N47" i="77" s="1"/>
  <c r="M44" i="77"/>
  <c r="M47" i="77" s="1"/>
  <c r="L44" i="77"/>
  <c r="L47" i="77" s="1"/>
  <c r="K44" i="77"/>
  <c r="K47" i="77" s="1"/>
  <c r="J52" i="77" s="1"/>
  <c r="J44" i="77"/>
  <c r="J47" i="77" s="1"/>
  <c r="H44" i="77"/>
  <c r="G44" i="77"/>
  <c r="F44" i="77"/>
  <c r="E44" i="77"/>
  <c r="D44" i="77"/>
  <c r="C44" i="77"/>
  <c r="AI13" i="77"/>
  <c r="AI12" i="77"/>
  <c r="AI11" i="77"/>
  <c r="AI10" i="77"/>
  <c r="AI9" i="77"/>
  <c r="AI7" i="77"/>
  <c r="AI6" i="77"/>
  <c r="AB44" i="77"/>
  <c r="U44" i="77"/>
  <c r="I44" i="77"/>
  <c r="AG50" i="75"/>
  <c r="AB50" i="75"/>
  <c r="U50" i="75"/>
  <c r="I50" i="75"/>
  <c r="H48" i="75"/>
  <c r="G48" i="75"/>
  <c r="F48" i="75"/>
  <c r="E48" i="75"/>
  <c r="D48" i="75"/>
  <c r="C48" i="75"/>
  <c r="I47" i="75"/>
  <c r="AF44" i="75"/>
  <c r="AC44" i="75"/>
  <c r="AA44" i="75"/>
  <c r="Z44" i="75"/>
  <c r="Y44" i="75"/>
  <c r="X44" i="75"/>
  <c r="W44" i="75"/>
  <c r="V44" i="75"/>
  <c r="T44" i="75"/>
  <c r="T47" i="75" s="1"/>
  <c r="T48" i="75" s="1"/>
  <c r="S44" i="75"/>
  <c r="S47" i="75" s="1"/>
  <c r="S48" i="75" s="1"/>
  <c r="R44" i="75"/>
  <c r="R47" i="75" s="1"/>
  <c r="Q44" i="75"/>
  <c r="Q47" i="75" s="1"/>
  <c r="P44" i="75"/>
  <c r="P47" i="75" s="1"/>
  <c r="P48" i="75" s="1"/>
  <c r="O44" i="75"/>
  <c r="O47" i="75" s="1"/>
  <c r="O48" i="75" s="1"/>
  <c r="N44" i="75"/>
  <c r="N47" i="75" s="1"/>
  <c r="M44" i="75"/>
  <c r="M47" i="75" s="1"/>
  <c r="L44" i="75"/>
  <c r="L47" i="75" s="1"/>
  <c r="L48" i="75" s="1"/>
  <c r="K44" i="75"/>
  <c r="K47" i="75" s="1"/>
  <c r="J44" i="75"/>
  <c r="J47" i="75" s="1"/>
  <c r="J48" i="75" s="1"/>
  <c r="U48" i="75" s="1"/>
  <c r="H44" i="75"/>
  <c r="G44" i="75"/>
  <c r="F44" i="75"/>
  <c r="E44" i="75"/>
  <c r="D44" i="75"/>
  <c r="C44" i="75"/>
  <c r="AB23" i="75"/>
  <c r="U23" i="75"/>
  <c r="I23" i="75"/>
  <c r="AB10" i="75"/>
  <c r="U10" i="75"/>
  <c r="I10" i="75"/>
  <c r="AB9" i="75"/>
  <c r="U9" i="75"/>
  <c r="I9" i="75"/>
  <c r="AB8" i="75"/>
  <c r="U8" i="75"/>
  <c r="I8" i="75"/>
  <c r="AB7" i="75"/>
  <c r="U7" i="75"/>
  <c r="I7" i="75"/>
  <c r="AB6" i="75"/>
  <c r="U6" i="75"/>
  <c r="I6" i="75"/>
  <c r="AI44" i="77" l="1"/>
  <c r="X15" i="82"/>
  <c r="X16" i="82" s="1"/>
  <c r="AG55" i="75"/>
  <c r="C38" i="81"/>
  <c r="I38" i="81" s="1"/>
  <c r="X31" i="81"/>
  <c r="X32" i="81" s="1"/>
  <c r="Z37" i="81"/>
  <c r="AB37" i="81" s="1"/>
  <c r="I32" i="81"/>
  <c r="Z38" i="81"/>
  <c r="AB38" i="81" s="1"/>
  <c r="Z31" i="81"/>
  <c r="Z32" i="81" s="1"/>
  <c r="AE28" i="81"/>
  <c r="C37" i="81"/>
  <c r="I37" i="81" s="1"/>
  <c r="AC32" i="81"/>
  <c r="AE32" i="81" s="1"/>
  <c r="V15" i="82"/>
  <c r="V16" i="82" s="1"/>
  <c r="AC16" i="82"/>
  <c r="AE16" i="82" s="1"/>
  <c r="Z15" i="82"/>
  <c r="Z16" i="82" s="1"/>
  <c r="I16" i="82"/>
  <c r="Z22" i="82"/>
  <c r="AB22" i="82" s="1"/>
  <c r="C22" i="82"/>
  <c r="I22" i="82" s="1"/>
  <c r="AE12" i="82"/>
  <c r="C21" i="82"/>
  <c r="I21" i="82" s="1"/>
  <c r="Z47" i="77"/>
  <c r="Q51" i="77"/>
  <c r="X47" i="77"/>
  <c r="C52" i="77"/>
  <c r="I52" i="77" s="1"/>
  <c r="C51" i="77"/>
  <c r="I51" i="77" s="1"/>
  <c r="Z51" i="77"/>
  <c r="AB51" i="77" s="1"/>
  <c r="Z52" i="77"/>
  <c r="AB52" i="77" s="1"/>
  <c r="X47" i="75"/>
  <c r="X48" i="75" s="1"/>
  <c r="Z53" i="75"/>
  <c r="AB53" i="75" s="1"/>
  <c r="I44" i="75"/>
  <c r="C53" i="75"/>
  <c r="I53" i="75" s="1"/>
  <c r="Z54" i="75"/>
  <c r="AB54" i="75" s="1"/>
  <c r="I48" i="75"/>
  <c r="C54" i="75"/>
  <c r="I54" i="75" s="1"/>
  <c r="U44" i="75"/>
  <c r="AB44" i="75"/>
  <c r="AG44" i="75"/>
  <c r="Z47" i="75"/>
  <c r="Z48" i="75" s="1"/>
  <c r="M16" i="82"/>
  <c r="M21" i="82"/>
  <c r="N16" i="82"/>
  <c r="M22" i="82"/>
  <c r="U15" i="82"/>
  <c r="J21" i="82"/>
  <c r="J16" i="82"/>
  <c r="U16" i="82" s="1"/>
  <c r="J22" i="82"/>
  <c r="K16" i="82"/>
  <c r="Q21" i="82"/>
  <c r="Q16" i="82"/>
  <c r="R16" i="82"/>
  <c r="Q22" i="82"/>
  <c r="Z21" i="82"/>
  <c r="AB21" i="82" s="1"/>
  <c r="AC15" i="82"/>
  <c r="M32" i="81"/>
  <c r="M37" i="81"/>
  <c r="M38" i="81"/>
  <c r="N32" i="81"/>
  <c r="J32" i="81"/>
  <c r="U32" i="81" s="1"/>
  <c r="U31" i="81"/>
  <c r="J37" i="81"/>
  <c r="J38" i="81"/>
  <c r="K32" i="81"/>
  <c r="Q37" i="81"/>
  <c r="Q32" i="81"/>
  <c r="Q38" i="81"/>
  <c r="R32" i="81"/>
  <c r="AE39" i="81"/>
  <c r="AC31" i="81"/>
  <c r="V31" i="81"/>
  <c r="M52" i="77"/>
  <c r="U47" i="77"/>
  <c r="J51" i="77"/>
  <c r="Q52" i="77"/>
  <c r="M51" i="77"/>
  <c r="V47" i="77"/>
  <c r="J54" i="75"/>
  <c r="K48" i="75"/>
  <c r="Q53" i="75"/>
  <c r="Q48" i="75"/>
  <c r="Q54" i="75"/>
  <c r="R48" i="75"/>
  <c r="N48" i="75"/>
  <c r="M54" i="75"/>
  <c r="M48" i="75"/>
  <c r="M53" i="75"/>
  <c r="AG48" i="75"/>
  <c r="J53" i="75"/>
  <c r="V47" i="75"/>
  <c r="U47" i="75"/>
  <c r="L18" i="73"/>
  <c r="L21" i="73" s="1"/>
  <c r="U52" i="77" l="1"/>
  <c r="AB23" i="82"/>
  <c r="AB55" i="75"/>
  <c r="AB39" i="81"/>
  <c r="U37" i="81"/>
  <c r="AE31" i="81"/>
  <c r="U38" i="81"/>
  <c r="AB16" i="82"/>
  <c r="AB15" i="82"/>
  <c r="AE15" i="82"/>
  <c r="U22" i="82"/>
  <c r="U21" i="82"/>
  <c r="AB53" i="77"/>
  <c r="U51" i="77"/>
  <c r="V32" i="81"/>
  <c r="AB32" i="81" s="1"/>
  <c r="AB31" i="81"/>
  <c r="AB47" i="77"/>
  <c r="U53" i="75"/>
  <c r="V48" i="75"/>
  <c r="AB48" i="75" s="1"/>
  <c r="AB47" i="75"/>
  <c r="U54" i="75"/>
  <c r="L22" i="73"/>
  <c r="H22" i="73"/>
  <c r="G22" i="73"/>
  <c r="F22" i="73"/>
  <c r="E22" i="73"/>
  <c r="D22" i="73"/>
  <c r="C22" i="73"/>
  <c r="H18" i="73" l="1"/>
  <c r="E18" i="73"/>
  <c r="AD24" i="73"/>
  <c r="U24" i="73"/>
  <c r="I24" i="73"/>
  <c r="AC18" i="73"/>
  <c r="AD28" i="73" s="1"/>
  <c r="AB18" i="73"/>
  <c r="AD27" i="73" s="1"/>
  <c r="AA18" i="73"/>
  <c r="Z18" i="73"/>
  <c r="Y18" i="73"/>
  <c r="X18" i="73"/>
  <c r="W18" i="73"/>
  <c r="V18" i="73"/>
  <c r="T18" i="73"/>
  <c r="T21" i="73" s="1"/>
  <c r="T22" i="73" s="1"/>
  <c r="S18" i="73"/>
  <c r="S21" i="73" s="1"/>
  <c r="S22" i="73" s="1"/>
  <c r="R18" i="73"/>
  <c r="R21" i="73" s="1"/>
  <c r="Q18" i="73"/>
  <c r="P18" i="73"/>
  <c r="P21" i="73" s="1"/>
  <c r="P22" i="73" s="1"/>
  <c r="O18" i="73"/>
  <c r="O21" i="73" s="1"/>
  <c r="N18" i="73"/>
  <c r="N21" i="73" s="1"/>
  <c r="M18" i="73"/>
  <c r="M21" i="73" s="1"/>
  <c r="M22" i="73" s="1"/>
  <c r="K18" i="73"/>
  <c r="K21" i="73" s="1"/>
  <c r="J18" i="73"/>
  <c r="J21" i="73" s="1"/>
  <c r="G18" i="73"/>
  <c r="F18" i="73"/>
  <c r="D18" i="73"/>
  <c r="C18" i="73"/>
  <c r="AD6" i="73"/>
  <c r="U6" i="73"/>
  <c r="I6" i="73"/>
  <c r="AB22" i="73" l="1"/>
  <c r="Z27" i="73"/>
  <c r="Z28" i="73"/>
  <c r="AB21" i="73"/>
  <c r="V21" i="73"/>
  <c r="V22" i="73" s="1"/>
  <c r="Z21" i="73"/>
  <c r="Z22" i="73" s="1"/>
  <c r="M28" i="73"/>
  <c r="N22" i="73"/>
  <c r="J27" i="73"/>
  <c r="J22" i="73"/>
  <c r="K22" i="73"/>
  <c r="J28" i="73"/>
  <c r="Q28" i="73"/>
  <c r="R22" i="73"/>
  <c r="Q21" i="73"/>
  <c r="M27" i="73"/>
  <c r="O22" i="73"/>
  <c r="X21" i="73"/>
  <c r="X22" i="73" s="1"/>
  <c r="C28" i="73"/>
  <c r="I28" i="73" s="1"/>
  <c r="AD18" i="73"/>
  <c r="I18" i="73"/>
  <c r="U18" i="73"/>
  <c r="C27" i="73"/>
  <c r="I27" i="73" s="1"/>
  <c r="AD29" i="73" l="1"/>
  <c r="U28" i="73"/>
  <c r="Q27" i="73"/>
  <c r="U27" i="73" s="1"/>
  <c r="Q22" i="73"/>
  <c r="U21" i="73"/>
  <c r="AD21" i="73"/>
  <c r="I21" i="73"/>
  <c r="I22" i="73" l="1"/>
  <c r="U22" i="73"/>
  <c r="AD22" i="73" l="1"/>
</calcChain>
</file>

<file path=xl/sharedStrings.xml><?xml version="1.0" encoding="utf-8"?>
<sst xmlns="http://schemas.openxmlformats.org/spreadsheetml/2006/main" count="792" uniqueCount="249">
  <si>
    <t>Actualización del padrón de sujetos obligados: 10 de febrero de 2022 (Acuerdo No. 0474/SO/10-02/2022 del Pleno del Instituto)</t>
  </si>
  <si>
    <t xml:space="preserve">SUJETOS OBLIGADOS </t>
  </si>
  <si>
    <t>SECTOR</t>
  </si>
  <si>
    <t>Comisión para la Reconstrucción de la Ciudad de México</t>
  </si>
  <si>
    <t xml:space="preserve">Administración Pública Central </t>
  </si>
  <si>
    <t xml:space="preserve">Consejería Jurídica y de Servicios Legales </t>
  </si>
  <si>
    <t xml:space="preserve">Jefatura de Gobierno de la Ciudad de México </t>
  </si>
  <si>
    <t>Secretaría de Administración y Finanzas</t>
  </si>
  <si>
    <t xml:space="preserve">Secretaría de Cultura </t>
  </si>
  <si>
    <t>Secretaría de Desarrollo Económico</t>
  </si>
  <si>
    <t>Secretaría de Desarrollo Urbano y Vivienda</t>
  </si>
  <si>
    <t>Secretaría de Educación, Ciencia, Tecnología e Innovación</t>
  </si>
  <si>
    <t>Secretaría de Gestión Integral de Riesgos y Protección Civil</t>
  </si>
  <si>
    <t>Secretaría de Gobierno</t>
  </si>
  <si>
    <t>Secretaría de Inclusión y Bienestar Social</t>
  </si>
  <si>
    <t xml:space="preserve">Secretaría de la Contraloría General </t>
  </si>
  <si>
    <t>Secretaría de Mujeres</t>
  </si>
  <si>
    <t xml:space="preserve">Secretaría de Movilidad </t>
  </si>
  <si>
    <t>Secretaría de Obras y Servicios</t>
  </si>
  <si>
    <t>Secretaría de Pueblos y Barrios Originarios y Comunidades Indígenas Residentes</t>
  </si>
  <si>
    <t xml:space="preserve">Secretaría de Salud </t>
  </si>
  <si>
    <t>Secretaría de Seguridad Ciudadana</t>
  </si>
  <si>
    <t>Secretaría de Trabajo y Fomento al Empleo</t>
  </si>
  <si>
    <t xml:space="preserve">Secretaría de Turismo </t>
  </si>
  <si>
    <t xml:space="preserve">Secretaría del Medio Ambiente </t>
  </si>
  <si>
    <t xml:space="preserve">Agencia de Atención Animal </t>
  </si>
  <si>
    <t>Organismos desconcentrados, descentralizados, paraestatales y auxiliares</t>
  </si>
  <si>
    <t>Agencia de Protección Sanitaria de la Ciudad de México</t>
  </si>
  <si>
    <t>Agencia Digital de Innovación Pública de la Ciudad de México</t>
  </si>
  <si>
    <t>Autoridad del Centro Histórico</t>
  </si>
  <si>
    <t>Caja de Previsión de la Policía Auxiliar de la Ciudad de México</t>
  </si>
  <si>
    <t xml:space="preserve">Caja de Previsión de la Policía Preventiva de la Ciudad de México </t>
  </si>
  <si>
    <t>Caja de Previsión para Trabajadores a Lista de Raya del Gobierno de la Ciudad de México</t>
  </si>
  <si>
    <t>Centro de Comando, Control, Cómputo, Comunicaciones y Contacto Ciudadano de la Ciudad de México "C5"</t>
  </si>
  <si>
    <t>Comisión de Búsqueda de Personas de la Ciudad de México</t>
  </si>
  <si>
    <t>Comisión de Filmaciones de la Ciudad de México</t>
  </si>
  <si>
    <t>Comisión Ejecutiva de Atención a Víctimas de la Ciudad de México.</t>
  </si>
  <si>
    <t>Consejo Económico y Social de la Ciudad de México</t>
  </si>
  <si>
    <t>Consejo para Prevenir y Eliminar la Discriminación en la Ciudad de México</t>
  </si>
  <si>
    <t>Corporación Mexicana de Impresión, S.A. de C.V.</t>
  </si>
  <si>
    <t>Escuela de Administración Pública de la Ciudad de México.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</si>
  <si>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</si>
  <si>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</si>
  <si>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</si>
  <si>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</si>
  <si>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</si>
  <si>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 y Estudios Superiores.</t>
  </si>
  <si>
    <t>Instituto de la Juventud de la Ciudad de México.</t>
  </si>
  <si>
    <t>Instituto de Personas con Discapacidad de la Ciudad de México.</t>
  </si>
  <si>
    <t>Instituto de Planeación Democrática y Prospectiva de la Ciudad de México</t>
  </si>
  <si>
    <t>Instituto de Verificación Administrativa de la Ciudad de México.</t>
  </si>
  <si>
    <t>Instituto de Vivienda de la Ciudad de México.</t>
  </si>
  <si>
    <t>Instituto del Deporte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</si>
  <si>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</si>
  <si>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</si>
  <si>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</si>
  <si>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Junta de Asistencia Privada de la Ciudad de México.</t>
  </si>
  <si>
    <t>Mecanismo de Protección Integral de Personas Defensoras de Derechos Humanos y  Periodistas de la Ciudad de México.</t>
  </si>
  <si>
    <t>Metrobús.</t>
  </si>
  <si>
    <t>Órgano Regulador de Transporte.</t>
  </si>
  <si>
    <t>Planta Productora de Mezclas Asfálticas.</t>
  </si>
  <si>
    <t xml:space="preserve">Policía Auxiliar </t>
  </si>
  <si>
    <t xml:space="preserve">Policía Bancaria e Industrial </t>
  </si>
  <si>
    <t>Procuraduría Ambiental y del Ordenamiento Territorial de la Ciudad de México</t>
  </si>
  <si>
    <t>Procuraduría Social de la Ciudad de México</t>
  </si>
  <si>
    <t>Red de Transporte Público de Pasajeros de la Ciudad de México</t>
  </si>
  <si>
    <t>Secretaría Ejecutiva del Sistema Anticorrupción de la Ciudad de México</t>
  </si>
  <si>
    <t>Servicio de Transportes Eléctricos de la Ciudad de México.</t>
  </si>
  <si>
    <t>Servicios de Salud Pública de la Ciudad de México</t>
  </si>
  <si>
    <t>Servicios Metropolitanos, S.A. de C.V.</t>
  </si>
  <si>
    <t>Sistema de Aguas de la Ciudad de México</t>
  </si>
  <si>
    <t>Sistema de Transporte Colectivo</t>
  </si>
  <si>
    <t>Sistema para el Desarrollo Integral de la Familia de la Ciudad de México.</t>
  </si>
  <si>
    <t>Servicios de Medios Públicos de la Ciudad de México</t>
  </si>
  <si>
    <t>Universidad de la Policía de la Ciudad de México.</t>
  </si>
  <si>
    <t>Universidad de la Salud</t>
  </si>
  <si>
    <t>Fideicomiso Centro Histórico de la Ciudad de México.</t>
  </si>
  <si>
    <t>Fondos y fideicomisos públicos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</si>
  <si>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</si>
  <si>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</si>
  <si>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</si>
  <si>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</si>
  <si>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</si>
  <si>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</si>
  <si>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</si>
  <si>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</si>
  <si>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del Fondo de Apoyo a la Procuración de Justicia de la Ciudad de México.</t>
  </si>
  <si>
    <t>Fondo Ambiental Público de la Ciudad de México.</t>
  </si>
  <si>
    <t>Fondo de Desarrollo Económico de la Ciudad de México.</t>
  </si>
  <si>
    <t>Fondo de Víctimas de la Ciudad de México</t>
  </si>
  <si>
    <t>Fondo Mixto de Promoción Turística de la Ciudad de México.</t>
  </si>
  <si>
    <t>Fondo para el Desarrollo Social de la Ciudad de México.</t>
  </si>
  <si>
    <t>Fondo Público de Atención al Ciclista y al Peatón.</t>
  </si>
  <si>
    <t>Alcaldía Álvaro Obregón.</t>
  </si>
  <si>
    <t>Alcaldías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</si>
  <si>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</si>
  <si>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</si>
  <si>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</si>
  <si>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</si>
  <si>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</si>
  <si>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</si>
  <si>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</si>
  <si>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</si>
  <si>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</si>
  <si>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</si>
  <si>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</si>
  <si>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</si>
  <si>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</si>
  <si>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</si>
  <si>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</si>
  <si>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Consejo de la Judicatura de la Ciudad de México.</t>
  </si>
  <si>
    <t>Poder Judicial</t>
  </si>
  <si>
    <t>Tribunal Superior de Justicia de la Ciudad de México.</t>
  </si>
  <si>
    <t>Auditoría Superior de la Ciudad de México.</t>
  </si>
  <si>
    <t>Poder Legislativo</t>
  </si>
  <si>
    <t>Congreso de la Ciudad de México.</t>
  </si>
  <si>
    <t>Comisión de Derechos Humanos de la Ciudad de México.</t>
  </si>
  <si>
    <t xml:space="preserve">Órganos Autónomos </t>
  </si>
  <si>
    <t>Consejo de Evaluación de la Ciudad de México</t>
  </si>
  <si>
    <t xml:space="preserve">Fiscalía General de Justicia </t>
  </si>
  <si>
    <t>Instituto de Transparencia, Acceso a la Información Pública, Protección de Datos Personales y Rendición de Cuentas de la Ciudad de México.</t>
  </si>
  <si>
    <t>Instituto Electoral de la Ciudad de México.</t>
  </si>
  <si>
    <t>Junta Local de Conciliación y Arbitraje de la Ciudad de México.</t>
  </si>
  <si>
    <t>Tribunal de Justicia Administrativa de la Ciudad de México.</t>
  </si>
  <si>
    <t>Tribunal Electoral de la Ciudad de México.</t>
  </si>
  <si>
    <t>Universidad Autónoma de la Ciudad de México.</t>
  </si>
  <si>
    <t xml:space="preserve">Morena </t>
  </si>
  <si>
    <t>Partidos Políticos en la Ciudad de México</t>
  </si>
  <si>
    <t xml:space="preserve">Movimiento Ciudadano </t>
  </si>
  <si>
    <t xml:space="preserve">Partido Acción Nacional </t>
  </si>
  <si>
    <t xml:space="preserve">Partido de la Revolución Democrática </t>
  </si>
  <si>
    <t xml:space="preserve">Partido del Trabajo </t>
  </si>
  <si>
    <t xml:space="preserve">Partido Revolucionario Institucional </t>
  </si>
  <si>
    <t xml:space="preserve">Partido Verde Ecologista de México </t>
  </si>
  <si>
    <t>Alianza de Tranviarios de México</t>
  </si>
  <si>
    <t>Sindicatos</t>
  </si>
  <si>
    <t>Asociación Sindical de Trabajadores del Instituto de Vivienda del Distrito Federal</t>
  </si>
  <si>
    <t>Asociación Sindical de Trabajadores del Metro</t>
  </si>
  <si>
    <t>Sindicato Auténtico de Trabajadores de la Asamblea Legislativa del Distrito Federal</t>
  </si>
  <si>
    <t>Sindicato de Empleados del Servicio de Anales de Jurisprudencia</t>
  </si>
  <si>
    <t>Sindicato de la Unión de Trabajadores del Instituto de Educación Media Superior del Distrito Federal (SUTIEMS)</t>
  </si>
  <si>
    <t>Sindicato de Trabajadores de la Asamblea Legislativa del Distrito Federal</t>
  </si>
  <si>
    <t>Sindicato de Trabajadores de Transporte de Pasajeros del Distrito Federal</t>
  </si>
  <si>
    <t>Sindicato de Trabajadores del Tribunal de Justicia Administraiva d ela Ciudad de México</t>
  </si>
  <si>
    <t>Sindicato de Trabajadores del Tribunal Superior de Justicia del Distrito Federal</t>
  </si>
  <si>
    <t>Sindicato del Heroico Cuerpo de Bomberos del Distrito Federal</t>
  </si>
  <si>
    <t>Sindicato Democrático de los Trabajadores de la Procuraduría Social del Distrito Federal</t>
  </si>
  <si>
    <t>Sindicato Democrático Independiente de Trabajadores del Sistema de Transporte Colectivo</t>
  </si>
  <si>
    <t>Sindicato Independiente de Trabajadores del Instituto de Educación Media Superior del Distrito Federal (SITIEMS)</t>
  </si>
  <si>
    <t>Sindicato de Trabajadores Unidos del Congreso de la Ciudad de México.</t>
  </si>
  <si>
    <t>Sindicato Nacional de Trabajadores del Sistema de Transporte Colectivo</t>
  </si>
  <si>
    <t>Sindicato Único de Trabajadores de la Universidad Autónoma de la Ciudad de México (SUTUACM)</t>
  </si>
  <si>
    <t>Sindicato Único de Trabajadores del Gobierno de la Ciudad de México (SUTGCDMX)</t>
  </si>
  <si>
    <t>Sindicato Único de Trabajadores del Poder Judicial de la Ciudad de México</t>
  </si>
  <si>
    <t>Sindicato Único de Trabajadores Democráticos del Sistema de Transporte Colectivo</t>
  </si>
  <si>
    <t xml:space="preserve">Comisión de Selección del Comité de Participación Ciudadana del Sistema Anticorrupción de la Ciudad de México </t>
  </si>
  <si>
    <t>Personas físicas o morales que ejercen recursos públicos o realizan actos de autoridad</t>
  </si>
  <si>
    <t xml:space="preserve">Comité de Participación Ciudadana del Sistema Anticorrupción de la Ciudad de México </t>
  </si>
  <si>
    <t xml:space="preserve"> Otro (periodistas, estudiantes, organización civil y público en general)</t>
  </si>
  <si>
    <t>PRIMER TRIMESTRE</t>
  </si>
  <si>
    <t>Subtotal</t>
  </si>
  <si>
    <t>Marzo</t>
  </si>
  <si>
    <t>Mayo</t>
  </si>
  <si>
    <t>Junio</t>
  </si>
  <si>
    <t>AGOSTO</t>
  </si>
  <si>
    <t>FECHA</t>
  </si>
  <si>
    <t>M</t>
  </si>
  <si>
    <t>H</t>
  </si>
  <si>
    <t>Total de personas participantes acreditadas</t>
  </si>
  <si>
    <t>PARTICIPANTES</t>
  </si>
  <si>
    <t>Total</t>
  </si>
  <si>
    <t xml:space="preserve">TOTAL DE MUJERES ACREDITADAS </t>
  </si>
  <si>
    <t>TOTAL DE HOMBRES ACREDITADOS</t>
  </si>
  <si>
    <t xml:space="preserve">Subtotal </t>
  </si>
  <si>
    <t>Segundo Trimestre</t>
  </si>
  <si>
    <t>Mes</t>
  </si>
  <si>
    <t>ABRIL</t>
  </si>
  <si>
    <t>Sujetos Obligados                               SEXO</t>
  </si>
  <si>
    <t>NO BINARIO</t>
  </si>
  <si>
    <t>Acreditados</t>
  </si>
  <si>
    <t xml:space="preserve">Total de personas  inscritas por mes  </t>
  </si>
  <si>
    <t>TOTAL</t>
  </si>
  <si>
    <t>Otro</t>
  </si>
  <si>
    <t xml:space="preserve">Inasistencia </t>
  </si>
  <si>
    <t>Enero</t>
  </si>
  <si>
    <t>NO B</t>
  </si>
  <si>
    <t>Elaboración del Documento de Seguridad</t>
  </si>
  <si>
    <t>Alcaldía Álvaro Obregón</t>
  </si>
  <si>
    <t>Alcaldía Gustavo A. Madero</t>
  </si>
  <si>
    <t>Alcaldía Miguel Hidalgo</t>
  </si>
  <si>
    <t>Auditoría Superior de la Ciudad de México</t>
  </si>
  <si>
    <t>Tribunal Superior de Justicia de la Ciudad de México</t>
  </si>
  <si>
    <t>Universidad de la Policía de la Ciudad de México</t>
  </si>
  <si>
    <t xml:space="preserve">Segundo Trimestre </t>
  </si>
  <si>
    <t>Alcaldía Benito Juárez</t>
  </si>
  <si>
    <t>Alcaldía Coyoacán</t>
  </si>
  <si>
    <t>Alcaldía Cuauhtémoc</t>
  </si>
  <si>
    <t>Alcaldía Iztacalco</t>
  </si>
  <si>
    <t>Alcaldía Tláhuac</t>
  </si>
  <si>
    <t>Alcaldía Tlalpan</t>
  </si>
  <si>
    <t>Alcaldía Venustiano Carranza</t>
  </si>
  <si>
    <t>Alcaldía Xochimilco</t>
  </si>
  <si>
    <t>Fiscalía General de Justicia de la Ciudad de México</t>
  </si>
  <si>
    <t>Fondo para el Desarrollo Social de la Ciudad de México</t>
  </si>
  <si>
    <t>Instituto de Educación Media Superior de la Ciudad de México</t>
  </si>
  <si>
    <t>Otro (periodistas, estudiantes, organización civil y público en general)</t>
  </si>
  <si>
    <t>Secretaría de Bienestar e Igualdad Social</t>
  </si>
  <si>
    <t>Secretaría de Cultura</t>
  </si>
  <si>
    <t>Sistema de Transporte Colectivo (Metro)</t>
  </si>
  <si>
    <t>Sistema para el Desarrollo Integral de la Familia Ciudad de México</t>
  </si>
  <si>
    <t>Alcaldía Iztapalapa</t>
  </si>
  <si>
    <t>Instituto de Transparencia, Acceso a la Información Pública, Protección de Datos Personales y Rendición de Cuentas de la Ciudad de México</t>
  </si>
  <si>
    <t>Policía Bancaria e Industrial de la Ciudad de México</t>
  </si>
  <si>
    <t>Tribunal de Justicia Administrativa de la Ciudad de México</t>
  </si>
  <si>
    <t>Introducción a la Inteligencia Artificial</t>
  </si>
  <si>
    <t>Instituto Local de la Infraestructura Física Educativa de la Ciudad de México</t>
  </si>
  <si>
    <t>Congreso de la Ciudad de México</t>
  </si>
  <si>
    <t>Fideicomiso de Recuperación Crediticia de la Ciudad de México</t>
  </si>
  <si>
    <t>Centro de Conciliación Laboral de la Ciudad de México</t>
  </si>
  <si>
    <t>Transparencia con Sentido Social</t>
  </si>
  <si>
    <t>Alcaldía Cuajimalpa de Morelos</t>
  </si>
  <si>
    <t>Fondo de Desarrollo Económico de la Ciudad de México</t>
  </si>
  <si>
    <t>Secretaría de Movilidad</t>
  </si>
  <si>
    <t>Secretaría del Medio Ambiente</t>
  </si>
  <si>
    <t>Instituto para la Atención y Prevención de las Adicciones de la Ciudad de México</t>
  </si>
  <si>
    <t>Instituto Electoral de la Ciudad de México</t>
  </si>
  <si>
    <t xml:space="preserve">Secretaría de Educación, Ciencia, Tecnología e Innovación </t>
  </si>
  <si>
    <t>Secretaría de Turismo</t>
  </si>
  <si>
    <t>Consejo de la Judicatura de la Ciudad de México</t>
  </si>
  <si>
    <t xml:space="preserve">Cuarto Trimestre </t>
  </si>
  <si>
    <t>Agencia de Protección Sanitaria del Gobierno de la Ciudad de México</t>
  </si>
  <si>
    <t>Fideicomiso Centro Histórico de la Ciudad de México</t>
  </si>
  <si>
    <t>Instituto de Verificación Administrativa de la Ciudad de México</t>
  </si>
  <si>
    <t>Junta Asistencia Privada del Distrito Federal</t>
  </si>
  <si>
    <t>Organismo Regulador de Transporte</t>
  </si>
  <si>
    <t>Partido del Trabajo (en la Ciudad de México)</t>
  </si>
  <si>
    <t>Acceso a la Información y Protección de Datos Personales: Herramientas clave para su tutela</t>
  </si>
  <si>
    <t>Alcaldía Azcapotzalco</t>
  </si>
  <si>
    <t>Consejería Jurídica y de Servicios Legales</t>
  </si>
  <si>
    <t>Instituto de Formación Profesional y Estudios Superiores</t>
  </si>
  <si>
    <t>Tribunal Electoral de la Ciudad de México</t>
  </si>
  <si>
    <t>Fideicomiso Bienestar Educativo de la Ciudad de México</t>
  </si>
  <si>
    <t>Instituto de Capacitación para el Trabajo de la Ciudad de México</t>
  </si>
  <si>
    <t>Instituto de Personas con Discapacidad de la Ciudad de México</t>
  </si>
  <si>
    <t>Instituto del Deporte de la Ciudad de México</t>
  </si>
  <si>
    <t>Policía Auxiliar de la Ciudad de México</t>
  </si>
  <si>
    <t>Secretaría de Salud</t>
  </si>
  <si>
    <t>Taller de Clasificación de Información y Elaboración de versiones Pública</t>
  </si>
  <si>
    <t>Alcaldía La Magdalena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</si>
</sst>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b/>
      <sz val="12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0" tint="-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theme="0"/>
      <name val="Calibri (Cuerpo)"/>
    </font>
    <font>
      <b/>
      <sz val="11"/>
      <color theme="0"/>
      <name val="Calibri (Cuerpo)"/>
    </font>
    <font>
      <b/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9999"/>
        <bgColor indexed="64"/>
      </patternFill>
    </fill>
  </fills>
  <borders count="39">
    <border>
      <left/>
      <right/>
      <top/>
      <bottom/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 style="double">
        <color theme="0" tint="-0.249977111117893"/>
      </right>
      <top/>
      <bottom style="double">
        <color theme="0" tint="-0.249977111117893"/>
      </bottom>
      <diagonal/>
    </border>
    <border>
      <left/>
      <right style="double">
        <color theme="0" tint="-0.249977111117893"/>
      </right>
      <top/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/>
      <diagonal/>
    </border>
    <border>
      <left style="double">
        <color theme="0" tint="-0.249977111117893"/>
      </left>
      <right/>
      <top style="double">
        <color theme="0" tint="-0.249977111117893"/>
      </top>
      <bottom/>
      <diagonal/>
    </border>
    <border>
      <left/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/>
      <diagonal/>
    </border>
    <border>
      <left style="double">
        <color theme="0" tint="-0.249977111117893"/>
      </left>
      <right/>
      <top/>
      <bottom/>
      <diagonal/>
    </border>
    <border>
      <left/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 style="double">
        <color rgb="FFBFBFBF"/>
      </left>
      <right/>
      <top style="double">
        <color rgb="FFBFBFBF"/>
      </top>
      <bottom style="double">
        <color rgb="FFBFBFBF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thick">
        <color indexed="64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uble">
        <color theme="0" tint="-0.249977111117893"/>
      </top>
      <bottom/>
      <diagonal/>
    </border>
    <border>
      <left style="medium">
        <color rgb="FF00000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medium">
        <color rgb="FF000000"/>
      </right>
      <top style="double">
        <color theme="0" tint="-0.34998626667073579"/>
      </top>
      <bottom/>
      <diagonal/>
    </border>
    <border>
      <left style="medium">
        <color rgb="FF000000"/>
      </left>
      <right/>
      <top style="double">
        <color theme="0" tint="-0.249977111117893"/>
      </top>
      <bottom/>
      <diagonal/>
    </border>
    <border>
      <left/>
      <right style="medium">
        <color rgb="FF000000"/>
      </right>
      <top style="double">
        <color theme="0" tint="-0.249977111117893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theme="0" tint="-0.249977111117893"/>
      </bottom>
      <diagonal/>
    </border>
    <border>
      <left/>
      <right/>
      <top style="medium">
        <color rgb="FF000000"/>
      </top>
      <bottom style="double">
        <color theme="0" tint="-0.249977111117893"/>
      </bottom>
      <diagonal/>
    </border>
    <border>
      <left/>
      <right style="medium">
        <color rgb="FF000000"/>
      </right>
      <top style="medium">
        <color rgb="FF000000"/>
      </top>
      <bottom style="double">
        <color theme="0" tint="-0.249977111117893"/>
      </bottom>
      <diagonal/>
    </border>
    <border>
      <left/>
      <right style="double">
        <color rgb="FFBFBFBF"/>
      </right>
      <top style="double">
        <color theme="0" tint="-0.249977111117893"/>
      </top>
      <bottom style="double">
        <color theme="0" tint="-0.249977111117893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0" fontId="4" fillId="6" borderId="0" xfId="0" applyFont="1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6" borderId="0" xfId="0" applyFont="1" applyFill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1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21" fillId="7" borderId="1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0" xfId="0" applyFill="1"/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vertical="center"/>
    </xf>
    <xf numFmtId="0" fontId="8" fillId="5" borderId="3" xfId="0" applyFont="1" applyFill="1" applyBorder="1"/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3" fillId="0" borderId="21" xfId="0" applyFont="1" applyBorder="1"/>
    <xf numFmtId="0" fontId="1" fillId="5" borderId="1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8" fillId="5" borderId="6" xfId="0" applyFont="1" applyFill="1" applyBorder="1"/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1" fillId="7" borderId="29" xfId="0" applyFont="1" applyFill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7" fillId="4" borderId="25" xfId="0" applyFont="1" applyFill="1" applyBorder="1" applyAlignment="1">
      <alignment vertical="center"/>
    </xf>
    <xf numFmtId="0" fontId="8" fillId="5" borderId="23" xfId="0" applyFont="1" applyFill="1" applyBorder="1"/>
    <xf numFmtId="0" fontId="8" fillId="5" borderId="25" xfId="0" applyFont="1" applyFill="1" applyBorder="1"/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4" fillId="6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3" fillId="0" borderId="22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2" fillId="6" borderId="3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/>
    </xf>
    <xf numFmtId="0" fontId="25" fillId="6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14" fontId="16" fillId="2" borderId="3" xfId="0" applyNumberFormat="1" applyFont="1" applyFill="1" applyBorder="1" applyAlignment="1">
      <alignment horizontal="center"/>
    </xf>
    <xf numFmtId="14" fontId="16" fillId="2" borderId="6" xfId="0" applyNumberFormat="1" applyFont="1" applyFill="1" applyBorder="1" applyAlignment="1">
      <alignment horizontal="center"/>
    </xf>
    <xf numFmtId="14" fontId="16" fillId="2" borderId="4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4" fontId="16" fillId="2" borderId="18" xfId="0" applyNumberFormat="1" applyFont="1" applyFill="1" applyBorder="1" applyAlignment="1">
      <alignment horizontal="center"/>
    </xf>
    <xf numFmtId="14" fontId="16" fillId="2" borderId="24" xfId="0" applyNumberFormat="1" applyFont="1" applyFill="1" applyBorder="1" applyAlignment="1">
      <alignment horizontal="center"/>
    </xf>
    <xf numFmtId="14" fontId="16" fillId="2" borderId="23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 vertical="center"/>
    </xf>
    <xf numFmtId="14" fontId="16" fillId="2" borderId="3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14" fontId="16" fillId="2" borderId="6" xfId="0" applyNumberFormat="1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right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wrapText="1"/>
    </xf>
    <xf numFmtId="14" fontId="20" fillId="0" borderId="6" xfId="0" applyNumberFormat="1" applyFont="1" applyBorder="1" applyAlignment="1">
      <alignment horizontal="center" wrapText="1"/>
    </xf>
    <xf numFmtId="14" fontId="20" fillId="0" borderId="38" xfId="0" applyNumberFormat="1" applyFont="1" applyBorder="1" applyAlignment="1">
      <alignment horizontal="center" wrapText="1"/>
    </xf>
    <xf numFmtId="0" fontId="25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FF85FF"/>
      <color rgb="FFFF40FF"/>
      <color rgb="FF00FFCC"/>
      <color rgb="FFA70958"/>
      <color rgb="FFF332E8"/>
      <color rgb="FFF3258C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derjudicial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2"/>
  <sheetViews>
    <sheetView topLeftCell="A96" workbookViewId="0">
      <selection activeCell="B7" sqref="B7"/>
    </sheetView>
  </sheetViews>
  <sheetFormatPr baseColWidth="10" defaultColWidth="11.36328125" defaultRowHeight="14.5"/>
  <cols>
    <col min="1" max="1" width="5.36328125" style="3" customWidth="1"/>
    <col min="2" max="2" width="109.81640625" bestFit="1" customWidth="1"/>
    <col min="5" max="5" width="45.36328125" customWidth="1"/>
    <col min="6" max="6" width="53.6328125" bestFit="1" customWidth="1"/>
  </cols>
  <sheetData>
    <row r="1" spans="1:5" ht="45" customHeight="1" thickBot="1">
      <c r="A1" s="118" t="s">
        <v>0</v>
      </c>
      <c r="B1" s="118"/>
      <c r="C1" s="118"/>
      <c r="D1" s="118"/>
      <c r="E1" s="118"/>
    </row>
    <row r="2" spans="1:5" ht="15.5" thickTop="1" thickBot="1">
      <c r="A2" s="33"/>
      <c r="B2" s="34" t="s">
        <v>1</v>
      </c>
      <c r="C2" s="115" t="s">
        <v>2</v>
      </c>
      <c r="D2" s="116"/>
      <c r="E2" s="117"/>
    </row>
    <row r="3" spans="1:5" ht="15.5" thickTop="1" thickBot="1">
      <c r="A3" s="10">
        <v>1</v>
      </c>
      <c r="B3" s="31" t="s">
        <v>3</v>
      </c>
      <c r="C3" s="109" t="s">
        <v>4</v>
      </c>
      <c r="D3" s="109"/>
      <c r="E3" s="109"/>
    </row>
    <row r="4" spans="1:5" ht="15.5" thickTop="1" thickBot="1">
      <c r="A4" s="10">
        <v>2</v>
      </c>
      <c r="B4" s="31" t="s">
        <v>5</v>
      </c>
      <c r="C4" s="109" t="s">
        <v>4</v>
      </c>
      <c r="D4" s="109"/>
      <c r="E4" s="109"/>
    </row>
    <row r="5" spans="1:5" ht="15.5" thickTop="1" thickBot="1">
      <c r="A5" s="10">
        <v>3</v>
      </c>
      <c r="B5" s="31" t="s">
        <v>6</v>
      </c>
      <c r="C5" s="109" t="s">
        <v>4</v>
      </c>
      <c r="D5" s="109"/>
      <c r="E5" s="109"/>
    </row>
    <row r="6" spans="1:5" ht="15.5" thickTop="1" thickBot="1">
      <c r="A6" s="10">
        <v>4</v>
      </c>
      <c r="B6" s="31" t="s">
        <v>7</v>
      </c>
      <c r="C6" s="109" t="s">
        <v>4</v>
      </c>
      <c r="D6" s="109"/>
      <c r="E6" s="109"/>
    </row>
    <row r="7" spans="1:5" ht="15.5" thickTop="1" thickBot="1">
      <c r="A7" s="10">
        <v>5</v>
      </c>
      <c r="B7" s="31" t="s">
        <v>8</v>
      </c>
      <c r="C7" s="109" t="s">
        <v>4</v>
      </c>
      <c r="D7" s="109"/>
      <c r="E7" s="109"/>
    </row>
    <row r="8" spans="1:5" ht="15.5" thickTop="1" thickBot="1">
      <c r="A8" s="10">
        <v>6</v>
      </c>
      <c r="B8" s="31" t="s">
        <v>9</v>
      </c>
      <c r="C8" s="109" t="s">
        <v>4</v>
      </c>
      <c r="D8" s="109"/>
      <c r="E8" s="109"/>
    </row>
    <row r="9" spans="1:5" ht="15.5" thickTop="1" thickBot="1">
      <c r="A9" s="10">
        <v>7</v>
      </c>
      <c r="B9" s="31" t="s">
        <v>10</v>
      </c>
      <c r="C9" s="109" t="s">
        <v>4</v>
      </c>
      <c r="D9" s="109"/>
      <c r="E9" s="109"/>
    </row>
    <row r="10" spans="1:5" ht="15.5" thickTop="1" thickBot="1">
      <c r="A10" s="10">
        <v>8</v>
      </c>
      <c r="B10" s="31" t="s">
        <v>11</v>
      </c>
      <c r="C10" s="109" t="s">
        <v>4</v>
      </c>
      <c r="D10" s="109"/>
      <c r="E10" s="109"/>
    </row>
    <row r="11" spans="1:5" ht="15.5" thickTop="1" thickBot="1">
      <c r="A11" s="10">
        <v>9</v>
      </c>
      <c r="B11" s="31" t="s">
        <v>12</v>
      </c>
      <c r="C11" s="109" t="s">
        <v>4</v>
      </c>
      <c r="D11" s="109"/>
      <c r="E11" s="109"/>
    </row>
    <row r="12" spans="1:5" ht="15.5" thickTop="1" thickBot="1">
      <c r="A12" s="10">
        <v>10</v>
      </c>
      <c r="B12" s="31" t="s">
        <v>13</v>
      </c>
      <c r="C12" s="109" t="s">
        <v>4</v>
      </c>
      <c r="D12" s="109"/>
      <c r="E12" s="109"/>
    </row>
    <row r="13" spans="1:5" ht="15.5" thickTop="1" thickBot="1">
      <c r="A13" s="10">
        <v>11</v>
      </c>
      <c r="B13" s="31" t="s">
        <v>14</v>
      </c>
      <c r="C13" s="109" t="s">
        <v>4</v>
      </c>
      <c r="D13" s="109"/>
      <c r="E13" s="109"/>
    </row>
    <row r="14" spans="1:5" ht="15.5" thickTop="1" thickBot="1">
      <c r="A14" s="10">
        <v>12</v>
      </c>
      <c r="B14" s="31" t="s">
        <v>15</v>
      </c>
      <c r="C14" s="109" t="s">
        <v>4</v>
      </c>
      <c r="D14" s="109"/>
      <c r="E14" s="109"/>
    </row>
    <row r="15" spans="1:5" ht="15.5" thickTop="1" thickBot="1">
      <c r="A15" s="10">
        <v>13</v>
      </c>
      <c r="B15" s="31" t="s">
        <v>16</v>
      </c>
      <c r="C15" s="109" t="s">
        <v>4</v>
      </c>
      <c r="D15" s="109"/>
      <c r="E15" s="109"/>
    </row>
    <row r="16" spans="1:5" ht="15.5" thickTop="1" thickBot="1">
      <c r="A16" s="10">
        <v>14</v>
      </c>
      <c r="B16" s="31" t="s">
        <v>17</v>
      </c>
      <c r="C16" s="109" t="s">
        <v>4</v>
      </c>
      <c r="D16" s="109"/>
      <c r="E16" s="109"/>
    </row>
    <row r="17" spans="1:5" ht="15.5" thickTop="1" thickBot="1">
      <c r="A17" s="10">
        <v>15</v>
      </c>
      <c r="B17" s="31" t="s">
        <v>18</v>
      </c>
      <c r="C17" s="109" t="s">
        <v>4</v>
      </c>
      <c r="D17" s="109"/>
      <c r="E17" s="109"/>
    </row>
    <row r="18" spans="1:5" ht="15.5" thickTop="1" thickBot="1">
      <c r="A18" s="10">
        <v>16</v>
      </c>
      <c r="B18" s="31" t="s">
        <v>19</v>
      </c>
      <c r="C18" s="109" t="s">
        <v>4</v>
      </c>
      <c r="D18" s="109"/>
      <c r="E18" s="109"/>
    </row>
    <row r="19" spans="1:5" ht="15.5" thickTop="1" thickBot="1">
      <c r="A19" s="10">
        <v>17</v>
      </c>
      <c r="B19" s="31" t="s">
        <v>20</v>
      </c>
      <c r="C19" s="109" t="s">
        <v>4</v>
      </c>
      <c r="D19" s="109"/>
      <c r="E19" s="109"/>
    </row>
    <row r="20" spans="1:5" ht="15.5" thickTop="1" thickBot="1">
      <c r="A20" s="10">
        <v>18</v>
      </c>
      <c r="B20" s="31" t="s">
        <v>21</v>
      </c>
      <c r="C20" s="109" t="s">
        <v>4</v>
      </c>
      <c r="D20" s="109"/>
      <c r="E20" s="109"/>
    </row>
    <row r="21" spans="1:5" ht="15.5" thickTop="1" thickBot="1">
      <c r="A21" s="10">
        <v>19</v>
      </c>
      <c r="B21" s="31" t="s">
        <v>22</v>
      </c>
      <c r="C21" s="109" t="s">
        <v>4</v>
      </c>
      <c r="D21" s="109"/>
      <c r="E21" s="109"/>
    </row>
    <row r="22" spans="1:5" ht="15.5" thickTop="1" thickBot="1">
      <c r="A22" s="10">
        <v>20</v>
      </c>
      <c r="B22" s="31" t="s">
        <v>23</v>
      </c>
      <c r="C22" s="109" t="s">
        <v>4</v>
      </c>
      <c r="D22" s="109"/>
      <c r="E22" s="109"/>
    </row>
    <row r="23" spans="1:5" ht="15.5" thickTop="1" thickBot="1">
      <c r="A23" s="10">
        <v>21</v>
      </c>
      <c r="B23" s="31" t="s">
        <v>24</v>
      </c>
      <c r="C23" s="109" t="s">
        <v>4</v>
      </c>
      <c r="D23" s="109"/>
      <c r="E23" s="109"/>
    </row>
    <row r="24" spans="1:5" ht="15.5" thickTop="1" thickBot="1">
      <c r="A24" s="30">
        <v>22</v>
      </c>
      <c r="B24" s="31" t="s">
        <v>25</v>
      </c>
      <c r="C24" s="114" t="s">
        <v>26</v>
      </c>
      <c r="D24" s="114"/>
      <c r="E24" s="114"/>
    </row>
    <row r="25" spans="1:5" ht="15.5" thickTop="1" thickBot="1">
      <c r="A25" s="30">
        <v>23</v>
      </c>
      <c r="B25" s="31" t="s">
        <v>27</v>
      </c>
      <c r="C25" s="114" t="s">
        <v>26</v>
      </c>
      <c r="D25" s="114"/>
      <c r="E25" s="114"/>
    </row>
    <row r="26" spans="1:5" ht="15.5" thickTop="1" thickBot="1">
      <c r="A26" s="30">
        <v>24</v>
      </c>
      <c r="B26" s="31" t="s">
        <v>28</v>
      </c>
      <c r="C26" s="114" t="s">
        <v>26</v>
      </c>
      <c r="D26" s="114"/>
      <c r="E26" s="114"/>
    </row>
    <row r="27" spans="1:5" ht="15.5" thickTop="1" thickBot="1">
      <c r="A27" s="30">
        <v>25</v>
      </c>
      <c r="B27" s="31" t="s">
        <v>29</v>
      </c>
      <c r="C27" s="114" t="s">
        <v>26</v>
      </c>
      <c r="D27" s="114"/>
      <c r="E27" s="114"/>
    </row>
    <row r="28" spans="1:5" ht="15.5" thickTop="1" thickBot="1">
      <c r="A28" s="30">
        <v>26</v>
      </c>
      <c r="B28" s="31" t="s">
        <v>30</v>
      </c>
      <c r="C28" s="114" t="s">
        <v>26</v>
      </c>
      <c r="D28" s="114"/>
      <c r="E28" s="114"/>
    </row>
    <row r="29" spans="1:5" ht="15.5" thickTop="1" thickBot="1">
      <c r="A29" s="30">
        <v>27</v>
      </c>
      <c r="B29" s="31" t="s">
        <v>31</v>
      </c>
      <c r="C29" s="114" t="s">
        <v>26</v>
      </c>
      <c r="D29" s="114"/>
      <c r="E29" s="114"/>
    </row>
    <row r="30" spans="1:5" ht="15.5" thickTop="1" thickBot="1">
      <c r="A30" s="30">
        <v>28</v>
      </c>
      <c r="B30" s="31" t="s">
        <v>32</v>
      </c>
      <c r="C30" s="114" t="s">
        <v>26</v>
      </c>
      <c r="D30" s="114"/>
      <c r="E30" s="114"/>
    </row>
    <row r="31" spans="1:5" ht="15.5" thickTop="1" thickBot="1">
      <c r="A31" s="30">
        <v>29</v>
      </c>
      <c r="B31" s="31" t="s">
        <v>33</v>
      </c>
      <c r="C31" s="114" t="s">
        <v>26</v>
      </c>
      <c r="D31" s="114"/>
      <c r="E31" s="114"/>
    </row>
    <row r="32" spans="1:5" ht="15.5" thickTop="1" thickBot="1">
      <c r="A32" s="30">
        <v>30</v>
      </c>
      <c r="B32" s="31" t="s">
        <v>34</v>
      </c>
      <c r="C32" s="114" t="s">
        <v>26</v>
      </c>
      <c r="D32" s="114"/>
      <c r="E32" s="114"/>
    </row>
    <row r="33" spans="1:5" ht="15.5" thickTop="1" thickBot="1">
      <c r="A33" s="30">
        <v>31</v>
      </c>
      <c r="B33" s="31" t="s">
        <v>35</v>
      </c>
      <c r="C33" s="114" t="s">
        <v>26</v>
      </c>
      <c r="D33" s="114"/>
      <c r="E33" s="114"/>
    </row>
    <row r="34" spans="1:5" ht="15.5" thickTop="1" thickBot="1">
      <c r="A34" s="30">
        <v>32</v>
      </c>
      <c r="B34" s="31" t="s">
        <v>36</v>
      </c>
      <c r="C34" s="114" t="s">
        <v>26</v>
      </c>
      <c r="D34" s="114"/>
      <c r="E34" s="114"/>
    </row>
    <row r="35" spans="1:5" ht="15.5" thickTop="1" thickBot="1">
      <c r="A35" s="30">
        <v>33</v>
      </c>
      <c r="B35" s="31" t="s">
        <v>37</v>
      </c>
      <c r="C35" s="114" t="s">
        <v>26</v>
      </c>
      <c r="D35" s="114"/>
      <c r="E35" s="114"/>
    </row>
    <row r="36" spans="1:5" ht="15.5" thickTop="1" thickBot="1">
      <c r="A36" s="30">
        <v>34</v>
      </c>
      <c r="B36" s="31" t="s">
        <v>38</v>
      </c>
      <c r="C36" s="114" t="s">
        <v>26</v>
      </c>
      <c r="D36" s="114"/>
      <c r="E36" s="114"/>
    </row>
    <row r="37" spans="1:5" ht="15.5" thickTop="1" thickBot="1">
      <c r="A37" s="30">
        <v>35</v>
      </c>
      <c r="B37" s="31" t="s">
        <v>39</v>
      </c>
      <c r="C37" s="114" t="s">
        <v>26</v>
      </c>
      <c r="D37" s="114"/>
      <c r="E37" s="114"/>
    </row>
    <row r="38" spans="1:5" ht="15.5" thickTop="1" thickBot="1">
      <c r="A38" s="30">
        <v>36</v>
      </c>
      <c r="B38" s="31" t="s">
        <v>40</v>
      </c>
      <c r="C38" s="114" t="s">
        <v>26</v>
      </c>
      <c r="D38" s="114"/>
      <c r="E38" s="114"/>
    </row>
    <row r="39" spans="1:5" ht="15.5" thickTop="1" thickBot="1">
      <c r="A39" s="30">
        <v>37</v>
      </c>
      <c r="B39" s="31" t="s">
        <v>41</v>
      </c>
      <c r="C39" s="114" t="s">
        <v>26</v>
      </c>
      <c r="D39" s="114"/>
      <c r="E39" s="114"/>
    </row>
    <row r="40" spans="1:5" ht="15.5" thickTop="1" thickBot="1">
      <c r="A40" s="30">
        <v>38</v>
      </c>
      <c r="B40" s="31" t="s">
        <v>42</v>
      </c>
      <c r="C40" s="114" t="s">
        <v>26</v>
      </c>
      <c r="D40" s="114"/>
      <c r="E40" s="114"/>
    </row>
    <row r="41" spans="1:5" ht="15.5" thickTop="1" thickBot="1">
      <c r="A41" s="30">
        <v>39</v>
      </c>
      <c r="B41" s="31" t="s">
        <v>43</v>
      </c>
      <c r="C41" s="114" t="s">
        <v>26</v>
      </c>
      <c r="D41" s="114"/>
      <c r="E41" s="114"/>
    </row>
    <row r="42" spans="1:5" ht="15.5" thickTop="1" thickBot="1">
      <c r="A42" s="30">
        <v>40</v>
      </c>
      <c r="B42" s="31" t="s">
        <v>44</v>
      </c>
      <c r="C42" s="114" t="s">
        <v>26</v>
      </c>
      <c r="D42" s="114"/>
      <c r="E42" s="114"/>
    </row>
    <row r="43" spans="1:5" ht="15.5" thickTop="1" thickBot="1">
      <c r="A43" s="30">
        <v>41</v>
      </c>
      <c r="B43" s="31" t="s">
        <v>45</v>
      </c>
      <c r="C43" s="114" t="s">
        <v>26</v>
      </c>
      <c r="D43" s="114"/>
      <c r="E43" s="114"/>
    </row>
    <row r="44" spans="1:5" ht="15.5" thickTop="1" thickBot="1">
      <c r="A44" s="30">
        <v>42</v>
      </c>
      <c r="B44" s="31" t="s">
        <v>46</v>
      </c>
      <c r="C44" s="114" t="s">
        <v>26</v>
      </c>
      <c r="D44" s="114"/>
      <c r="E44" s="114"/>
    </row>
    <row r="45" spans="1:5" ht="15.5" thickTop="1" thickBot="1">
      <c r="A45" s="30">
        <v>43</v>
      </c>
      <c r="B45" s="31" t="s">
        <v>47</v>
      </c>
      <c r="C45" s="114" t="s">
        <v>26</v>
      </c>
      <c r="D45" s="114"/>
      <c r="E45" s="114"/>
    </row>
    <row r="46" spans="1:5" ht="15.5" thickTop="1" thickBot="1">
      <c r="A46" s="30">
        <v>44</v>
      </c>
      <c r="B46" s="31" t="s">
        <v>48</v>
      </c>
      <c r="C46" s="114" t="s">
        <v>26</v>
      </c>
      <c r="D46" s="114"/>
      <c r="E46" s="114"/>
    </row>
    <row r="47" spans="1:5" ht="15.5" thickTop="1" thickBot="1">
      <c r="A47" s="30">
        <v>45</v>
      </c>
      <c r="B47" s="31" t="s">
        <v>49</v>
      </c>
      <c r="C47" s="114" t="s">
        <v>26</v>
      </c>
      <c r="D47" s="114"/>
      <c r="E47" s="114"/>
    </row>
    <row r="48" spans="1:5" ht="15.5" thickTop="1" thickBot="1">
      <c r="A48" s="30">
        <v>46</v>
      </c>
      <c r="B48" s="31" t="s">
        <v>50</v>
      </c>
      <c r="C48" s="114" t="s">
        <v>26</v>
      </c>
      <c r="D48" s="114"/>
      <c r="E48" s="114"/>
    </row>
    <row r="49" spans="1:5" ht="15.5" thickTop="1" thickBot="1">
      <c r="A49" s="30">
        <v>47</v>
      </c>
      <c r="B49" s="31" t="s">
        <v>51</v>
      </c>
      <c r="C49" s="114" t="s">
        <v>26</v>
      </c>
      <c r="D49" s="114"/>
      <c r="E49" s="114"/>
    </row>
    <row r="50" spans="1:5" ht="15.5" thickTop="1" thickBot="1">
      <c r="A50" s="30">
        <v>48</v>
      </c>
      <c r="B50" s="31" t="s">
        <v>52</v>
      </c>
      <c r="C50" s="114" t="s">
        <v>26</v>
      </c>
      <c r="D50" s="114"/>
      <c r="E50" s="114"/>
    </row>
    <row r="51" spans="1:5" ht="15.5" thickTop="1" thickBot="1">
      <c r="A51" s="30">
        <v>49</v>
      </c>
      <c r="B51" s="31" t="s">
        <v>53</v>
      </c>
      <c r="C51" s="114" t="s">
        <v>26</v>
      </c>
      <c r="D51" s="114"/>
      <c r="E51" s="114"/>
    </row>
    <row r="52" spans="1:5" ht="15.5" thickTop="1" thickBot="1">
      <c r="A52" s="30">
        <v>50</v>
      </c>
      <c r="B52" s="31" t="s">
        <v>54</v>
      </c>
      <c r="C52" s="114" t="s">
        <v>26</v>
      </c>
      <c r="D52" s="114"/>
      <c r="E52" s="114"/>
    </row>
    <row r="53" spans="1:5" ht="15.5" thickTop="1" thickBot="1">
      <c r="A53" s="30">
        <v>51</v>
      </c>
      <c r="B53" s="31" t="s">
        <v>55</v>
      </c>
      <c r="C53" s="114" t="s">
        <v>26</v>
      </c>
      <c r="D53" s="114"/>
      <c r="E53" s="114"/>
    </row>
    <row r="54" spans="1:5" ht="15.5" thickTop="1" thickBot="1">
      <c r="A54" s="30">
        <v>52</v>
      </c>
      <c r="B54" s="31" t="s">
        <v>56</v>
      </c>
      <c r="C54" s="114" t="s">
        <v>26</v>
      </c>
      <c r="D54" s="114"/>
      <c r="E54" s="114"/>
    </row>
    <row r="55" spans="1:5" ht="15.5" thickTop="1" thickBot="1">
      <c r="A55" s="30">
        <v>53</v>
      </c>
      <c r="B55" s="31" t="s">
        <v>57</v>
      </c>
      <c r="C55" s="114" t="s">
        <v>26</v>
      </c>
      <c r="D55" s="114"/>
      <c r="E55" s="114"/>
    </row>
    <row r="56" spans="1:5" ht="15.5" thickTop="1" thickBot="1">
      <c r="A56" s="30">
        <v>54</v>
      </c>
      <c r="B56" s="31" t="s">
        <v>58</v>
      </c>
      <c r="C56" s="114" t="s">
        <v>26</v>
      </c>
      <c r="D56" s="114"/>
      <c r="E56" s="114"/>
    </row>
    <row r="57" spans="1:5" ht="15.5" thickTop="1" thickBot="1">
      <c r="A57" s="30">
        <v>55</v>
      </c>
      <c r="B57" s="31" t="s">
        <v>59</v>
      </c>
      <c r="C57" s="114" t="s">
        <v>26</v>
      </c>
      <c r="D57" s="114"/>
      <c r="E57" s="114"/>
    </row>
    <row r="58" spans="1:5" ht="15.5" thickTop="1" thickBot="1">
      <c r="A58" s="30">
        <v>56</v>
      </c>
      <c r="B58" s="31" t="s">
        <v>60</v>
      </c>
      <c r="C58" s="114" t="s">
        <v>26</v>
      </c>
      <c r="D58" s="114"/>
      <c r="E58" s="114"/>
    </row>
    <row r="59" spans="1:5" ht="15.5" thickTop="1" thickBot="1">
      <c r="A59" s="30">
        <v>57</v>
      </c>
      <c r="B59" s="31" t="s">
        <v>61</v>
      </c>
      <c r="C59" s="114" t="s">
        <v>26</v>
      </c>
      <c r="D59" s="114"/>
      <c r="E59" s="114"/>
    </row>
    <row r="60" spans="1:5" ht="15.5" thickTop="1" thickBot="1">
      <c r="A60" s="30">
        <v>58</v>
      </c>
      <c r="B60" s="31" t="s">
        <v>62</v>
      </c>
      <c r="C60" s="114" t="s">
        <v>26</v>
      </c>
      <c r="D60" s="114"/>
      <c r="E60" s="114"/>
    </row>
    <row r="61" spans="1:5" ht="15.5" thickTop="1" thickBot="1">
      <c r="A61" s="30">
        <v>59</v>
      </c>
      <c r="B61" s="31" t="s">
        <v>63</v>
      </c>
      <c r="C61" s="114" t="s">
        <v>26</v>
      </c>
      <c r="D61" s="114"/>
      <c r="E61" s="114"/>
    </row>
    <row r="62" spans="1:5" ht="15.5" thickTop="1" thickBot="1">
      <c r="A62" s="30">
        <v>60</v>
      </c>
      <c r="B62" s="31" t="s">
        <v>64</v>
      </c>
      <c r="C62" s="114" t="s">
        <v>26</v>
      </c>
      <c r="D62" s="114"/>
      <c r="E62" s="114"/>
    </row>
    <row r="63" spans="1:5" ht="15.5" thickTop="1" thickBot="1">
      <c r="A63" s="30">
        <v>61</v>
      </c>
      <c r="B63" s="31" t="s">
        <v>65</v>
      </c>
      <c r="C63" s="114" t="s">
        <v>26</v>
      </c>
      <c r="D63" s="114"/>
      <c r="E63" s="114"/>
    </row>
    <row r="64" spans="1:5" ht="15.5" thickTop="1" thickBot="1">
      <c r="A64" s="30">
        <v>62</v>
      </c>
      <c r="B64" s="31" t="s">
        <v>66</v>
      </c>
      <c r="C64" s="114" t="s">
        <v>26</v>
      </c>
      <c r="D64" s="114"/>
      <c r="E64" s="114"/>
    </row>
    <row r="65" spans="1:5" ht="15.5" thickTop="1" thickBot="1">
      <c r="A65" s="30">
        <v>63</v>
      </c>
      <c r="B65" s="31" t="s">
        <v>67</v>
      </c>
      <c r="C65" s="114" t="s">
        <v>26</v>
      </c>
      <c r="D65" s="114"/>
      <c r="E65" s="114"/>
    </row>
    <row r="66" spans="1:5" ht="15.5" thickTop="1" thickBot="1">
      <c r="A66" s="30">
        <v>64</v>
      </c>
      <c r="B66" s="31" t="s">
        <v>68</v>
      </c>
      <c r="C66" s="114" t="s">
        <v>26</v>
      </c>
      <c r="D66" s="114"/>
      <c r="E66" s="114"/>
    </row>
    <row r="67" spans="1:5" ht="15.5" thickTop="1" thickBot="1">
      <c r="A67" s="30">
        <v>65</v>
      </c>
      <c r="B67" s="31" t="s">
        <v>69</v>
      </c>
      <c r="C67" s="114" t="s">
        <v>26</v>
      </c>
      <c r="D67" s="114"/>
      <c r="E67" s="114"/>
    </row>
    <row r="68" spans="1:5" ht="15.5" thickTop="1" thickBot="1">
      <c r="A68" s="30">
        <v>66</v>
      </c>
      <c r="B68" s="31" t="s">
        <v>70</v>
      </c>
      <c r="C68" s="114" t="s">
        <v>26</v>
      </c>
      <c r="D68" s="114"/>
      <c r="E68" s="114"/>
    </row>
    <row r="69" spans="1:5" ht="15.5" thickTop="1" thickBot="1">
      <c r="A69" s="30">
        <v>67</v>
      </c>
      <c r="B69" s="31" t="s">
        <v>71</v>
      </c>
      <c r="C69" s="114" t="s">
        <v>26</v>
      </c>
      <c r="D69" s="114"/>
      <c r="E69" s="114"/>
    </row>
    <row r="70" spans="1:5" ht="15.5" thickTop="1" thickBot="1">
      <c r="A70" s="30">
        <v>68</v>
      </c>
      <c r="B70" s="31" t="s">
        <v>72</v>
      </c>
      <c r="C70" s="114" t="s">
        <v>26</v>
      </c>
      <c r="D70" s="114"/>
      <c r="E70" s="114"/>
    </row>
    <row r="71" spans="1:5" ht="15.5" thickTop="1" thickBot="1">
      <c r="A71" s="30">
        <v>69</v>
      </c>
      <c r="B71" s="31" t="s">
        <v>73</v>
      </c>
      <c r="C71" s="114" t="s">
        <v>26</v>
      </c>
      <c r="D71" s="114"/>
      <c r="E71" s="114"/>
    </row>
    <row r="72" spans="1:5" ht="15.5" thickTop="1" thickBot="1">
      <c r="A72" s="30">
        <v>70</v>
      </c>
      <c r="B72" s="31" t="s">
        <v>74</v>
      </c>
      <c r="C72" s="114" t="s">
        <v>26</v>
      </c>
      <c r="D72" s="114"/>
      <c r="E72" s="114"/>
    </row>
    <row r="73" spans="1:5" ht="15.5" thickTop="1" thickBot="1">
      <c r="A73" s="30">
        <v>71</v>
      </c>
      <c r="B73" s="31" t="s">
        <v>75</v>
      </c>
      <c r="C73" s="114" t="s">
        <v>26</v>
      </c>
      <c r="D73" s="114"/>
      <c r="E73" s="114"/>
    </row>
    <row r="74" spans="1:5" ht="15.5" thickTop="1" thickBot="1">
      <c r="A74" s="10">
        <v>72</v>
      </c>
      <c r="B74" s="31" t="s">
        <v>76</v>
      </c>
      <c r="C74" s="110" t="s">
        <v>77</v>
      </c>
      <c r="D74" s="110"/>
      <c r="E74" s="110"/>
    </row>
    <row r="75" spans="1:5" ht="15.5" thickTop="1" thickBot="1">
      <c r="A75" s="10">
        <v>73</v>
      </c>
      <c r="B75" s="31" t="s">
        <v>78</v>
      </c>
      <c r="C75" s="110" t="s">
        <v>77</v>
      </c>
      <c r="D75" s="110"/>
      <c r="E75" s="110"/>
    </row>
    <row r="76" spans="1:5" ht="15.5" thickTop="1" thickBot="1">
      <c r="A76" s="10">
        <v>74</v>
      </c>
      <c r="B76" s="31" t="s">
        <v>79</v>
      </c>
      <c r="C76" s="110" t="s">
        <v>77</v>
      </c>
      <c r="D76" s="110"/>
      <c r="E76" s="110"/>
    </row>
    <row r="77" spans="1:5" ht="15.5" thickTop="1" thickBot="1">
      <c r="A77" s="10">
        <v>75</v>
      </c>
      <c r="B77" s="31" t="s">
        <v>80</v>
      </c>
      <c r="C77" s="110" t="s">
        <v>77</v>
      </c>
      <c r="D77" s="110"/>
      <c r="E77" s="110"/>
    </row>
    <row r="78" spans="1:5" ht="15.5" thickTop="1" thickBot="1">
      <c r="A78" s="10">
        <v>76</v>
      </c>
      <c r="B78" s="31" t="s">
        <v>81</v>
      </c>
      <c r="C78" s="110" t="s">
        <v>77</v>
      </c>
      <c r="D78" s="110"/>
      <c r="E78" s="110"/>
    </row>
    <row r="79" spans="1:5" ht="15.5" thickTop="1" thickBot="1">
      <c r="A79" s="10">
        <v>77</v>
      </c>
      <c r="B79" s="31" t="s">
        <v>82</v>
      </c>
      <c r="C79" s="110" t="s">
        <v>77</v>
      </c>
      <c r="D79" s="110"/>
      <c r="E79" s="110"/>
    </row>
    <row r="80" spans="1:5" ht="15.5" thickTop="1" thickBot="1">
      <c r="A80" s="10">
        <v>78</v>
      </c>
      <c r="B80" s="31" t="s">
        <v>83</v>
      </c>
      <c r="C80" s="110" t="s">
        <v>77</v>
      </c>
      <c r="D80" s="110"/>
      <c r="E80" s="110"/>
    </row>
    <row r="81" spans="1:5" ht="15.5" thickTop="1" thickBot="1">
      <c r="A81" s="10">
        <v>79</v>
      </c>
      <c r="B81" s="31" t="s">
        <v>84</v>
      </c>
      <c r="C81" s="110" t="s">
        <v>77</v>
      </c>
      <c r="D81" s="110"/>
      <c r="E81" s="110"/>
    </row>
    <row r="82" spans="1:5" ht="15.5" thickTop="1" thickBot="1">
      <c r="A82" s="10">
        <v>80</v>
      </c>
      <c r="B82" s="31" t="s">
        <v>85</v>
      </c>
      <c r="C82" s="110" t="s">
        <v>77</v>
      </c>
      <c r="D82" s="110"/>
      <c r="E82" s="110"/>
    </row>
    <row r="83" spans="1:5" ht="15.5" thickTop="1" thickBot="1">
      <c r="A83" s="10">
        <v>81</v>
      </c>
      <c r="B83" s="31" t="s">
        <v>86</v>
      </c>
      <c r="C83" s="110" t="s">
        <v>77</v>
      </c>
      <c r="D83" s="110"/>
      <c r="E83" s="110"/>
    </row>
    <row r="84" spans="1:5" ht="15.5" thickTop="1" thickBot="1">
      <c r="A84" s="10">
        <v>82</v>
      </c>
      <c r="B84" s="31" t="s">
        <v>87</v>
      </c>
      <c r="C84" s="110" t="s">
        <v>77</v>
      </c>
      <c r="D84" s="110"/>
      <c r="E84" s="110"/>
    </row>
    <row r="85" spans="1:5" ht="15.5" thickTop="1" thickBot="1">
      <c r="A85" s="10">
        <v>83</v>
      </c>
      <c r="B85" s="31" t="s">
        <v>88</v>
      </c>
      <c r="C85" s="110" t="s">
        <v>77</v>
      </c>
      <c r="D85" s="110"/>
      <c r="E85" s="110"/>
    </row>
    <row r="86" spans="1:5" ht="15.5" thickTop="1" thickBot="1">
      <c r="A86" s="10">
        <v>84</v>
      </c>
      <c r="B86" s="31" t="s">
        <v>89</v>
      </c>
      <c r="C86" s="110" t="s">
        <v>77</v>
      </c>
      <c r="D86" s="110"/>
      <c r="E86" s="110"/>
    </row>
    <row r="87" spans="1:5" ht="15.5" thickTop="1" thickBot="1">
      <c r="A87" s="10">
        <v>85</v>
      </c>
      <c r="B87" s="31" t="s">
        <v>90</v>
      </c>
      <c r="C87" s="110" t="s">
        <v>77</v>
      </c>
      <c r="D87" s="110"/>
      <c r="E87" s="110"/>
    </row>
    <row r="88" spans="1:5" ht="15.5" thickTop="1" thickBot="1">
      <c r="A88" s="10">
        <v>86</v>
      </c>
      <c r="B88" s="31" t="s">
        <v>91</v>
      </c>
      <c r="C88" s="110" t="s">
        <v>77</v>
      </c>
      <c r="D88" s="110"/>
      <c r="E88" s="110"/>
    </row>
    <row r="89" spans="1:5" ht="15.5" thickTop="1" thickBot="1">
      <c r="A89" s="10">
        <v>87</v>
      </c>
      <c r="B89" s="31" t="s">
        <v>92</v>
      </c>
      <c r="C89" s="110" t="s">
        <v>77</v>
      </c>
      <c r="D89" s="110"/>
      <c r="E89" s="110"/>
    </row>
    <row r="90" spans="1:5" ht="15.5" thickTop="1" thickBot="1">
      <c r="A90" s="30">
        <v>88</v>
      </c>
      <c r="B90" s="31" t="s">
        <v>93</v>
      </c>
      <c r="C90" s="110" t="s">
        <v>94</v>
      </c>
      <c r="D90" s="110"/>
      <c r="E90" s="110"/>
    </row>
    <row r="91" spans="1:5" ht="15.5" thickTop="1" thickBot="1">
      <c r="A91" s="30">
        <v>89</v>
      </c>
      <c r="B91" s="31" t="s">
        <v>95</v>
      </c>
      <c r="C91" s="110" t="s">
        <v>94</v>
      </c>
      <c r="D91" s="110"/>
      <c r="E91" s="110"/>
    </row>
    <row r="92" spans="1:5" ht="15.5" thickTop="1" thickBot="1">
      <c r="A92" s="30">
        <v>90</v>
      </c>
      <c r="B92" s="31" t="s">
        <v>96</v>
      </c>
      <c r="C92" s="110" t="s">
        <v>94</v>
      </c>
      <c r="D92" s="110"/>
      <c r="E92" s="110"/>
    </row>
    <row r="93" spans="1:5" ht="15.5" thickTop="1" thickBot="1">
      <c r="A93" s="30">
        <v>91</v>
      </c>
      <c r="B93" s="31" t="s">
        <v>97</v>
      </c>
      <c r="C93" s="110" t="s">
        <v>94</v>
      </c>
      <c r="D93" s="110"/>
      <c r="E93" s="110"/>
    </row>
    <row r="94" spans="1:5" ht="15.5" thickTop="1" thickBot="1">
      <c r="A94" s="30">
        <v>92</v>
      </c>
      <c r="B94" s="31" t="s">
        <v>98</v>
      </c>
      <c r="C94" s="110" t="s">
        <v>94</v>
      </c>
      <c r="D94" s="110"/>
      <c r="E94" s="110"/>
    </row>
    <row r="95" spans="1:5" ht="15.5" thickTop="1" thickBot="1">
      <c r="A95" s="30">
        <v>93</v>
      </c>
      <c r="B95" s="31" t="s">
        <v>99</v>
      </c>
      <c r="C95" s="110" t="s">
        <v>94</v>
      </c>
      <c r="D95" s="110"/>
      <c r="E95" s="110"/>
    </row>
    <row r="96" spans="1:5" ht="15.5" thickTop="1" thickBot="1">
      <c r="A96" s="30">
        <v>94</v>
      </c>
      <c r="B96" s="31" t="s">
        <v>100</v>
      </c>
      <c r="C96" s="110" t="s">
        <v>94</v>
      </c>
      <c r="D96" s="110"/>
      <c r="E96" s="110"/>
    </row>
    <row r="97" spans="1:5" ht="15.5" thickTop="1" thickBot="1">
      <c r="A97" s="30">
        <v>95</v>
      </c>
      <c r="B97" s="31" t="s">
        <v>101</v>
      </c>
      <c r="C97" s="110" t="s">
        <v>94</v>
      </c>
      <c r="D97" s="110"/>
      <c r="E97" s="110"/>
    </row>
    <row r="98" spans="1:5" ht="16.5" customHeight="1" thickTop="1" thickBot="1">
      <c r="A98" s="30">
        <v>96</v>
      </c>
      <c r="B98" s="31" t="s">
        <v>102</v>
      </c>
      <c r="C98" s="110" t="s">
        <v>94</v>
      </c>
      <c r="D98" s="110"/>
      <c r="E98" s="110"/>
    </row>
    <row r="99" spans="1:5" ht="15.5" thickTop="1" thickBot="1">
      <c r="A99" s="30">
        <v>97</v>
      </c>
      <c r="B99" s="31" t="s">
        <v>103</v>
      </c>
      <c r="C99" s="110" t="s">
        <v>94</v>
      </c>
      <c r="D99" s="110"/>
      <c r="E99" s="110"/>
    </row>
    <row r="100" spans="1:5" ht="15.5" thickTop="1" thickBot="1">
      <c r="A100" s="30">
        <v>98</v>
      </c>
      <c r="B100" s="31" t="s">
        <v>104</v>
      </c>
      <c r="C100" s="110" t="s">
        <v>94</v>
      </c>
      <c r="D100" s="110"/>
      <c r="E100" s="110"/>
    </row>
    <row r="101" spans="1:5" ht="15.5" thickTop="1" thickBot="1">
      <c r="A101" s="30">
        <v>99</v>
      </c>
      <c r="B101" s="31" t="s">
        <v>105</v>
      </c>
      <c r="C101" s="110" t="s">
        <v>94</v>
      </c>
      <c r="D101" s="110"/>
      <c r="E101" s="110"/>
    </row>
    <row r="102" spans="1:5" ht="15.5" thickTop="1" thickBot="1">
      <c r="A102" s="30">
        <v>100</v>
      </c>
      <c r="B102" s="31" t="s">
        <v>106</v>
      </c>
      <c r="C102" s="110" t="s">
        <v>94</v>
      </c>
      <c r="D102" s="110"/>
      <c r="E102" s="110"/>
    </row>
    <row r="103" spans="1:5" ht="15.5" thickTop="1" thickBot="1">
      <c r="A103" s="30">
        <v>101</v>
      </c>
      <c r="B103" s="31" t="s">
        <v>107</v>
      </c>
      <c r="C103" s="110" t="s">
        <v>94</v>
      </c>
      <c r="D103" s="110"/>
      <c r="E103" s="110"/>
    </row>
    <row r="104" spans="1:5" ht="15.5" thickTop="1" thickBot="1">
      <c r="A104" s="30">
        <v>102</v>
      </c>
      <c r="B104" s="31" t="s">
        <v>108</v>
      </c>
      <c r="C104" s="110" t="s">
        <v>94</v>
      </c>
      <c r="D104" s="110"/>
      <c r="E104" s="110"/>
    </row>
    <row r="105" spans="1:5" ht="15.5" thickTop="1" thickBot="1">
      <c r="A105" s="30">
        <v>103</v>
      </c>
      <c r="B105" s="31" t="s">
        <v>109</v>
      </c>
      <c r="C105" s="110" t="s">
        <v>94</v>
      </c>
      <c r="D105" s="110"/>
      <c r="E105" s="110"/>
    </row>
    <row r="106" spans="1:5" ht="15.5" thickTop="1" thickBot="1">
      <c r="A106" s="10">
        <v>104</v>
      </c>
      <c r="B106" s="31" t="s">
        <v>110</v>
      </c>
      <c r="C106" s="110" t="s">
        <v>111</v>
      </c>
      <c r="D106" s="110"/>
      <c r="E106" s="110"/>
    </row>
    <row r="107" spans="1:5" ht="15.5" thickTop="1" thickBot="1">
      <c r="A107" s="10">
        <v>105</v>
      </c>
      <c r="B107" s="31" t="s">
        <v>112</v>
      </c>
      <c r="C107" s="110" t="s">
        <v>111</v>
      </c>
      <c r="D107" s="110"/>
      <c r="E107" s="110"/>
    </row>
    <row r="108" spans="1:5" ht="15.5" thickTop="1" thickBot="1">
      <c r="A108" s="30">
        <v>106</v>
      </c>
      <c r="B108" s="31" t="s">
        <v>113</v>
      </c>
      <c r="C108" s="110" t="s">
        <v>114</v>
      </c>
      <c r="D108" s="110"/>
      <c r="E108" s="110"/>
    </row>
    <row r="109" spans="1:5" ht="15.5" thickTop="1" thickBot="1">
      <c r="A109" s="30">
        <v>107</v>
      </c>
      <c r="B109" s="31" t="s">
        <v>115</v>
      </c>
      <c r="C109" s="110" t="s">
        <v>114</v>
      </c>
      <c r="D109" s="110"/>
      <c r="E109" s="110"/>
    </row>
    <row r="110" spans="1:5" ht="15.5" thickTop="1" thickBot="1">
      <c r="A110" s="10">
        <v>108</v>
      </c>
      <c r="B110" s="31" t="s">
        <v>116</v>
      </c>
      <c r="C110" s="111" t="s">
        <v>117</v>
      </c>
      <c r="D110" s="111"/>
      <c r="E110" s="111"/>
    </row>
    <row r="111" spans="1:5" ht="15.5" thickTop="1" thickBot="1">
      <c r="A111" s="10">
        <v>109</v>
      </c>
      <c r="B111" s="31" t="s">
        <v>118</v>
      </c>
      <c r="C111" s="111" t="s">
        <v>117</v>
      </c>
      <c r="D111" s="111"/>
      <c r="E111" s="111"/>
    </row>
    <row r="112" spans="1:5" ht="15.5" thickTop="1" thickBot="1">
      <c r="A112" s="10">
        <v>110</v>
      </c>
      <c r="B112" s="31" t="s">
        <v>119</v>
      </c>
      <c r="C112" s="111" t="s">
        <v>117</v>
      </c>
      <c r="D112" s="111"/>
      <c r="E112" s="111"/>
    </row>
    <row r="113" spans="1:5" ht="15.5" thickTop="1" thickBot="1">
      <c r="A113" s="10">
        <v>111</v>
      </c>
      <c r="B113" s="31" t="s">
        <v>120</v>
      </c>
      <c r="C113" s="111" t="s">
        <v>117</v>
      </c>
      <c r="D113" s="111"/>
      <c r="E113" s="111"/>
    </row>
    <row r="114" spans="1:5" ht="15.5" thickTop="1" thickBot="1">
      <c r="A114" s="10">
        <v>112</v>
      </c>
      <c r="B114" s="31" t="s">
        <v>121</v>
      </c>
      <c r="C114" s="111" t="s">
        <v>117</v>
      </c>
      <c r="D114" s="111"/>
      <c r="E114" s="111"/>
    </row>
    <row r="115" spans="1:5" ht="15.5" thickTop="1" thickBot="1">
      <c r="A115" s="10">
        <v>113</v>
      </c>
      <c r="B115" s="31" t="s">
        <v>122</v>
      </c>
      <c r="C115" s="111" t="s">
        <v>117</v>
      </c>
      <c r="D115" s="111"/>
      <c r="E115" s="111"/>
    </row>
    <row r="116" spans="1:5" ht="15.5" thickTop="1" thickBot="1">
      <c r="A116" s="10">
        <v>114</v>
      </c>
      <c r="B116" s="31" t="s">
        <v>123</v>
      </c>
      <c r="C116" s="111" t="s">
        <v>117</v>
      </c>
      <c r="D116" s="111"/>
      <c r="E116" s="111"/>
    </row>
    <row r="117" spans="1:5" ht="15.5" thickTop="1" thickBot="1">
      <c r="A117" s="10">
        <v>115</v>
      </c>
      <c r="B117" s="31" t="s">
        <v>124</v>
      </c>
      <c r="C117" s="111" t="s">
        <v>117</v>
      </c>
      <c r="D117" s="111"/>
      <c r="E117" s="111"/>
    </row>
    <row r="118" spans="1:5" ht="15.5" thickTop="1" thickBot="1">
      <c r="A118" s="10">
        <v>116</v>
      </c>
      <c r="B118" s="31" t="s">
        <v>125</v>
      </c>
      <c r="C118" s="111" t="s">
        <v>117</v>
      </c>
      <c r="D118" s="111"/>
      <c r="E118" s="111"/>
    </row>
    <row r="119" spans="1:5" ht="15.5" thickTop="1" thickBot="1">
      <c r="A119" s="30">
        <v>117</v>
      </c>
      <c r="B119" s="31" t="s">
        <v>126</v>
      </c>
      <c r="C119" s="110" t="s">
        <v>127</v>
      </c>
      <c r="D119" s="110"/>
      <c r="E119" s="110"/>
    </row>
    <row r="120" spans="1:5" ht="15.5" thickTop="1" thickBot="1">
      <c r="A120" s="30">
        <v>118</v>
      </c>
      <c r="B120" s="31" t="s">
        <v>128</v>
      </c>
      <c r="C120" s="110" t="s">
        <v>127</v>
      </c>
      <c r="D120" s="110"/>
      <c r="E120" s="110"/>
    </row>
    <row r="121" spans="1:5" ht="15.5" thickTop="1" thickBot="1">
      <c r="A121" s="30">
        <v>119</v>
      </c>
      <c r="B121" s="31" t="s">
        <v>129</v>
      </c>
      <c r="C121" s="110" t="s">
        <v>127</v>
      </c>
      <c r="D121" s="110"/>
      <c r="E121" s="110"/>
    </row>
    <row r="122" spans="1:5" ht="15.5" thickTop="1" thickBot="1">
      <c r="A122" s="30">
        <v>120</v>
      </c>
      <c r="B122" s="31" t="s">
        <v>130</v>
      </c>
      <c r="C122" s="110" t="s">
        <v>127</v>
      </c>
      <c r="D122" s="110"/>
      <c r="E122" s="110"/>
    </row>
    <row r="123" spans="1:5" ht="15.5" thickTop="1" thickBot="1">
      <c r="A123" s="30">
        <v>121</v>
      </c>
      <c r="B123" s="31" t="s">
        <v>131</v>
      </c>
      <c r="C123" s="110" t="s">
        <v>127</v>
      </c>
      <c r="D123" s="110"/>
      <c r="E123" s="110"/>
    </row>
    <row r="124" spans="1:5" ht="15.5" thickTop="1" thickBot="1">
      <c r="A124" s="30">
        <v>122</v>
      </c>
      <c r="B124" s="31" t="s">
        <v>132</v>
      </c>
      <c r="C124" s="110" t="s">
        <v>127</v>
      </c>
      <c r="D124" s="110"/>
      <c r="E124" s="110"/>
    </row>
    <row r="125" spans="1:5" ht="15.5" thickTop="1" thickBot="1">
      <c r="A125" s="30">
        <v>123</v>
      </c>
      <c r="B125" s="31" t="s">
        <v>133</v>
      </c>
      <c r="C125" s="110" t="s">
        <v>127</v>
      </c>
      <c r="D125" s="110"/>
      <c r="E125" s="110"/>
    </row>
    <row r="126" spans="1:5" ht="15.5" thickTop="1" thickBot="1">
      <c r="A126" s="10">
        <v>124</v>
      </c>
      <c r="B126" s="31" t="s">
        <v>134</v>
      </c>
      <c r="C126" s="110" t="s">
        <v>135</v>
      </c>
      <c r="D126" s="110"/>
      <c r="E126" s="110"/>
    </row>
    <row r="127" spans="1:5" ht="15.5" thickTop="1" thickBot="1">
      <c r="A127" s="10">
        <v>125</v>
      </c>
      <c r="B127" s="31" t="s">
        <v>136</v>
      </c>
      <c r="C127" s="110" t="s">
        <v>135</v>
      </c>
      <c r="D127" s="110"/>
      <c r="E127" s="110"/>
    </row>
    <row r="128" spans="1:5" ht="15.5" thickTop="1" thickBot="1">
      <c r="A128" s="10">
        <v>126</v>
      </c>
      <c r="B128" s="31" t="s">
        <v>137</v>
      </c>
      <c r="C128" s="110" t="s">
        <v>135</v>
      </c>
      <c r="D128" s="110"/>
      <c r="E128" s="110"/>
    </row>
    <row r="129" spans="1:5" ht="15.5" thickTop="1" thickBot="1">
      <c r="A129" s="10">
        <v>127</v>
      </c>
      <c r="B129" s="31" t="s">
        <v>138</v>
      </c>
      <c r="C129" s="110" t="s">
        <v>135</v>
      </c>
      <c r="D129" s="110"/>
      <c r="E129" s="110"/>
    </row>
    <row r="130" spans="1:5" ht="15.5" thickTop="1" thickBot="1">
      <c r="A130" s="10">
        <v>128</v>
      </c>
      <c r="B130" s="31" t="s">
        <v>139</v>
      </c>
      <c r="C130" s="110" t="s">
        <v>135</v>
      </c>
      <c r="D130" s="110"/>
      <c r="E130" s="110"/>
    </row>
    <row r="131" spans="1:5" ht="15.5" thickTop="1" thickBot="1">
      <c r="A131" s="10">
        <v>129</v>
      </c>
      <c r="B131" s="31" t="s">
        <v>140</v>
      </c>
      <c r="C131" s="110" t="s">
        <v>135</v>
      </c>
      <c r="D131" s="110"/>
      <c r="E131" s="110"/>
    </row>
    <row r="132" spans="1:5" ht="15.5" thickTop="1" thickBot="1">
      <c r="A132" s="10">
        <v>130</v>
      </c>
      <c r="B132" s="31" t="s">
        <v>141</v>
      </c>
      <c r="C132" s="110" t="s">
        <v>135</v>
      </c>
      <c r="D132" s="110"/>
      <c r="E132" s="110"/>
    </row>
    <row r="133" spans="1:5" ht="15.5" thickTop="1" thickBot="1">
      <c r="A133" s="10">
        <v>131</v>
      </c>
      <c r="B133" s="31" t="s">
        <v>142</v>
      </c>
      <c r="C133" s="110" t="s">
        <v>135</v>
      </c>
      <c r="D133" s="110"/>
      <c r="E133" s="110"/>
    </row>
    <row r="134" spans="1:5" ht="15.5" thickTop="1" thickBot="1">
      <c r="A134" s="10">
        <v>132</v>
      </c>
      <c r="B134" s="31" t="s">
        <v>143</v>
      </c>
      <c r="C134" s="110" t="s">
        <v>135</v>
      </c>
      <c r="D134" s="110"/>
      <c r="E134" s="110"/>
    </row>
    <row r="135" spans="1:5" ht="15.5" thickTop="1" thickBot="1">
      <c r="A135" s="10">
        <v>133</v>
      </c>
      <c r="B135" s="31" t="s">
        <v>144</v>
      </c>
      <c r="C135" s="110" t="s">
        <v>135</v>
      </c>
      <c r="D135" s="110"/>
      <c r="E135" s="110"/>
    </row>
    <row r="136" spans="1:5" ht="15.5" thickTop="1" thickBot="1">
      <c r="A136" s="10">
        <v>134</v>
      </c>
      <c r="B136" s="31" t="s">
        <v>145</v>
      </c>
      <c r="C136" s="110" t="s">
        <v>135</v>
      </c>
      <c r="D136" s="110"/>
      <c r="E136" s="110"/>
    </row>
    <row r="137" spans="1:5" ht="15.5" thickTop="1" thickBot="1">
      <c r="A137" s="10">
        <v>135</v>
      </c>
      <c r="B137" s="31" t="s">
        <v>146</v>
      </c>
      <c r="C137" s="110" t="s">
        <v>135</v>
      </c>
      <c r="D137" s="110"/>
      <c r="E137" s="110"/>
    </row>
    <row r="138" spans="1:5" ht="15.5" thickTop="1" thickBot="1">
      <c r="A138" s="10">
        <v>136</v>
      </c>
      <c r="B138" s="31" t="s">
        <v>147</v>
      </c>
      <c r="C138" s="110" t="s">
        <v>135</v>
      </c>
      <c r="D138" s="110"/>
      <c r="E138" s="110"/>
    </row>
    <row r="139" spans="1:5" ht="15.5" thickTop="1" thickBot="1">
      <c r="A139" s="10">
        <v>137</v>
      </c>
      <c r="B139" s="31" t="s">
        <v>148</v>
      </c>
      <c r="C139" s="110" t="s">
        <v>135</v>
      </c>
      <c r="D139" s="110"/>
      <c r="E139" s="110"/>
    </row>
    <row r="140" spans="1:5" ht="15.5" thickTop="1" thickBot="1">
      <c r="A140" s="10">
        <v>138</v>
      </c>
      <c r="B140" s="31" t="s">
        <v>149</v>
      </c>
      <c r="C140" s="110" t="s">
        <v>135</v>
      </c>
      <c r="D140" s="110"/>
      <c r="E140" s="110"/>
    </row>
    <row r="141" spans="1:5" ht="15.5" thickTop="1" thickBot="1">
      <c r="A141" s="10">
        <v>139</v>
      </c>
      <c r="B141" s="31" t="s">
        <v>150</v>
      </c>
      <c r="C141" s="110" t="s">
        <v>135</v>
      </c>
      <c r="D141" s="110"/>
      <c r="E141" s="110"/>
    </row>
    <row r="142" spans="1:5" ht="15.5" thickTop="1" thickBot="1">
      <c r="A142" s="10">
        <v>140</v>
      </c>
      <c r="B142" s="31" t="s">
        <v>151</v>
      </c>
      <c r="C142" s="110" t="s">
        <v>135</v>
      </c>
      <c r="D142" s="110"/>
      <c r="E142" s="110"/>
    </row>
    <row r="143" spans="1:5" ht="15.5" thickTop="1" thickBot="1">
      <c r="A143" s="10">
        <v>141</v>
      </c>
      <c r="B143" s="31" t="s">
        <v>152</v>
      </c>
      <c r="C143" s="110" t="s">
        <v>135</v>
      </c>
      <c r="D143" s="110"/>
      <c r="E143" s="110"/>
    </row>
    <row r="144" spans="1:5" ht="15.5" thickTop="1" thickBot="1">
      <c r="A144" s="10">
        <v>142</v>
      </c>
      <c r="B144" s="31" t="s">
        <v>153</v>
      </c>
      <c r="C144" s="110" t="s">
        <v>135</v>
      </c>
      <c r="D144" s="110"/>
      <c r="E144" s="110"/>
    </row>
    <row r="145" spans="1:5" ht="15.5" thickTop="1" thickBot="1">
      <c r="A145" s="10">
        <v>143</v>
      </c>
      <c r="B145" s="31" t="s">
        <v>154</v>
      </c>
      <c r="C145" s="110" t="s">
        <v>135</v>
      </c>
      <c r="D145" s="110"/>
      <c r="E145" s="110"/>
    </row>
    <row r="146" spans="1:5" ht="15.5" thickTop="1" thickBot="1">
      <c r="A146" s="30">
        <v>144</v>
      </c>
      <c r="B146" s="31" t="s">
        <v>155</v>
      </c>
      <c r="C146" s="114" t="s">
        <v>156</v>
      </c>
      <c r="D146" s="114"/>
      <c r="E146" s="114"/>
    </row>
    <row r="147" spans="1:5" ht="15.5" thickTop="1" thickBot="1">
      <c r="A147" s="30">
        <v>145</v>
      </c>
      <c r="B147" s="31" t="s">
        <v>157</v>
      </c>
      <c r="C147" s="114" t="s">
        <v>156</v>
      </c>
      <c r="D147" s="114"/>
      <c r="E147" s="114"/>
    </row>
    <row r="148" spans="1:5" ht="15.5" thickTop="1" thickBot="1">
      <c r="A148" s="19"/>
      <c r="B148" s="32" t="s">
        <v>158</v>
      </c>
      <c r="C148" s="110"/>
      <c r="D148" s="110"/>
      <c r="E148" s="110"/>
    </row>
    <row r="149" spans="1:5" ht="15" thickTop="1">
      <c r="C149" s="112"/>
      <c r="D149" s="112"/>
      <c r="E149" s="113"/>
    </row>
    <row r="154" spans="1:5">
      <c r="B154" s="4"/>
    </row>
    <row r="155" spans="1:5">
      <c r="B155" s="4"/>
    </row>
    <row r="156" spans="1:5">
      <c r="B156" s="4"/>
    </row>
    <row r="157" spans="1:5">
      <c r="B157" s="4"/>
    </row>
    <row r="182" spans="3:3">
      <c r="C182" s="1"/>
    </row>
    <row r="188" spans="3:3">
      <c r="C188" s="1"/>
    </row>
    <row r="232" spans="3:3">
      <c r="C232" s="1"/>
    </row>
  </sheetData>
  <sortState xmlns:xlrd2="http://schemas.microsoft.com/office/spreadsheetml/2017/richdata2" ref="A5:C129">
    <sortCondition ref="B4"/>
  </sortState>
  <mergeCells count="149">
    <mergeCell ref="C32:E32"/>
    <mergeCell ref="C91:E91"/>
    <mergeCell ref="C108:E108"/>
    <mergeCell ref="C110:E110"/>
    <mergeCell ref="C2:E2"/>
    <mergeCell ref="A1:E1"/>
    <mergeCell ref="C3:E3"/>
    <mergeCell ref="C25:E25"/>
    <mergeCell ref="C92:E92"/>
    <mergeCell ref="C109:E109"/>
    <mergeCell ref="C106:E106"/>
    <mergeCell ref="C24:E24"/>
    <mergeCell ref="C26:E26"/>
    <mergeCell ref="C27:E27"/>
    <mergeCell ref="C28:E28"/>
    <mergeCell ref="C29:E29"/>
    <mergeCell ref="C30:E30"/>
    <mergeCell ref="C46:E46"/>
    <mergeCell ref="C86:E86"/>
    <mergeCell ref="C85:E85"/>
    <mergeCell ref="C31:E31"/>
    <mergeCell ref="C33:E33"/>
    <mergeCell ref="C34:E34"/>
    <mergeCell ref="C35:E35"/>
    <mergeCell ref="C36:E36"/>
    <mergeCell ref="C49:E49"/>
    <mergeCell ref="C50:E50"/>
    <mergeCell ref="C51:E51"/>
    <mergeCell ref="C47:E47"/>
    <mergeCell ref="C78:E78"/>
    <mergeCell ref="C77:E77"/>
    <mergeCell ref="C76:E76"/>
    <mergeCell ref="C75:E75"/>
    <mergeCell ref="C74:E74"/>
    <mergeCell ref="C52:E52"/>
    <mergeCell ref="C54:E54"/>
    <mergeCell ref="C55:E55"/>
    <mergeCell ref="C56:E56"/>
    <mergeCell ref="C57:E57"/>
    <mergeCell ref="C58:E58"/>
    <mergeCell ref="C59:E59"/>
    <mergeCell ref="C60:E60"/>
    <mergeCell ref="C66:E66"/>
    <mergeCell ref="C53:E53"/>
    <mergeCell ref="C71:E71"/>
    <mergeCell ref="C73:E73"/>
    <mergeCell ref="C72:E72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8:E48"/>
    <mergeCell ref="C93:E93"/>
    <mergeCell ref="C94:E94"/>
    <mergeCell ref="C64:E64"/>
    <mergeCell ref="C65:E65"/>
    <mergeCell ref="C61:E61"/>
    <mergeCell ref="C62:E62"/>
    <mergeCell ref="C63:E63"/>
    <mergeCell ref="C95:E95"/>
    <mergeCell ref="C70:E70"/>
    <mergeCell ref="C69:E69"/>
    <mergeCell ref="C68:E68"/>
    <mergeCell ref="C67:E67"/>
    <mergeCell ref="C84:E84"/>
    <mergeCell ref="C83:E83"/>
    <mergeCell ref="C82:E82"/>
    <mergeCell ref="C80:E80"/>
    <mergeCell ref="C79:E79"/>
    <mergeCell ref="C90:E90"/>
    <mergeCell ref="C89:E89"/>
    <mergeCell ref="C88:E88"/>
    <mergeCell ref="C87:E87"/>
    <mergeCell ref="C102:E102"/>
    <mergeCell ref="C101:E101"/>
    <mergeCell ref="C100:E100"/>
    <mergeCell ref="C99:E99"/>
    <mergeCell ref="C98:E98"/>
    <mergeCell ref="C141:E141"/>
    <mergeCell ref="C127:E127"/>
    <mergeCell ref="C97:E97"/>
    <mergeCell ref="C112:E112"/>
    <mergeCell ref="C116:E116"/>
    <mergeCell ref="C142:E142"/>
    <mergeCell ref="C143:E143"/>
    <mergeCell ref="C134:E134"/>
    <mergeCell ref="C135:E135"/>
    <mergeCell ref="C136:E136"/>
    <mergeCell ref="C137:E137"/>
    <mergeCell ref="C138:E138"/>
    <mergeCell ref="C128:E128"/>
    <mergeCell ref="C129:E129"/>
    <mergeCell ref="C132:E132"/>
    <mergeCell ref="C133:E133"/>
    <mergeCell ref="C131:E131"/>
    <mergeCell ref="C130:E130"/>
    <mergeCell ref="C149:E149"/>
    <mergeCell ref="C4:E4"/>
    <mergeCell ref="C5:E5"/>
    <mergeCell ref="C6:E6"/>
    <mergeCell ref="C7:E7"/>
    <mergeCell ref="C8:E8"/>
    <mergeCell ref="C23:E23"/>
    <mergeCell ref="C22:E22"/>
    <mergeCell ref="C21:E21"/>
    <mergeCell ref="C20:E20"/>
    <mergeCell ref="C19:E19"/>
    <mergeCell ref="C18:E18"/>
    <mergeCell ref="C17:E17"/>
    <mergeCell ref="C16:E16"/>
    <mergeCell ref="C9:E9"/>
    <mergeCell ref="C144:E144"/>
    <mergeCell ref="C145:E145"/>
    <mergeCell ref="C146:E146"/>
    <mergeCell ref="C147:E147"/>
    <mergeCell ref="C148:E148"/>
    <mergeCell ref="C139:E139"/>
    <mergeCell ref="C140:E140"/>
    <mergeCell ref="C81:E81"/>
    <mergeCell ref="C126:E126"/>
    <mergeCell ref="C15:E15"/>
    <mergeCell ref="C10:E10"/>
    <mergeCell ref="C11:E11"/>
    <mergeCell ref="C12:E12"/>
    <mergeCell ref="C13:E13"/>
    <mergeCell ref="C14:E14"/>
    <mergeCell ref="C123:E123"/>
    <mergeCell ref="C124:E124"/>
    <mergeCell ref="C125:E125"/>
    <mergeCell ref="C117:E117"/>
    <mergeCell ref="C118:E118"/>
    <mergeCell ref="C119:E119"/>
    <mergeCell ref="C121:E121"/>
    <mergeCell ref="C122:E122"/>
    <mergeCell ref="C111:E111"/>
    <mergeCell ref="C113:E113"/>
    <mergeCell ref="C114:E114"/>
    <mergeCell ref="C115:E115"/>
    <mergeCell ref="C120:E120"/>
    <mergeCell ref="C96:E96"/>
    <mergeCell ref="C107:E107"/>
    <mergeCell ref="C105:E105"/>
    <mergeCell ref="C104:E104"/>
    <mergeCell ref="C103:E103"/>
  </mergeCells>
  <phoneticPr fontId="0" type="noConversion"/>
  <hyperlinks>
    <hyperlink ref="B107" r:id="rId1" xr:uid="{A2E2EE81-9630-824E-89A0-8D5EC4FCDDD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FE16-6DB1-439C-BFDE-278D944B31EE}">
  <dimension ref="A1:AO67"/>
  <sheetViews>
    <sheetView workbookViewId="0">
      <selection activeCell="AM40" sqref="AM40"/>
    </sheetView>
  </sheetViews>
  <sheetFormatPr baseColWidth="10" defaultRowHeight="14.5"/>
  <cols>
    <col min="1" max="1" width="6.36328125" style="3" customWidth="1"/>
    <col min="2" max="2" width="59" style="2" customWidth="1"/>
    <col min="3" max="3" width="6.1796875" style="2" hidden="1" customWidth="1"/>
    <col min="4" max="4" width="6" style="2" hidden="1" customWidth="1"/>
    <col min="5" max="5" width="7.6328125" style="2" hidden="1" customWidth="1"/>
    <col min="6" max="6" width="6.1796875" style="2" hidden="1" customWidth="1"/>
    <col min="7" max="7" width="6.36328125" style="2" hidden="1" customWidth="1"/>
    <col min="8" max="8" width="5.1796875" style="2" hidden="1" customWidth="1"/>
    <col min="9" max="9" width="9" hidden="1" customWidth="1"/>
    <col min="10" max="10" width="6.6328125" hidden="1" customWidth="1"/>
    <col min="11" max="11" width="5.36328125" hidden="1" customWidth="1"/>
    <col min="12" max="12" width="6.81640625" hidden="1" customWidth="1"/>
    <col min="13" max="13" width="7.36328125" hidden="1" customWidth="1"/>
    <col min="14" max="14" width="6.81640625" hidden="1" customWidth="1"/>
    <col min="15" max="15" width="5.36328125" hidden="1" customWidth="1"/>
    <col min="16" max="17" width="6.36328125" hidden="1" customWidth="1"/>
    <col min="18" max="18" width="7.1796875" hidden="1" customWidth="1"/>
    <col min="19" max="19" width="6.36328125" hidden="1" customWidth="1"/>
    <col min="20" max="20" width="7" hidden="1" customWidth="1"/>
    <col min="21" max="21" width="9.81640625" hidden="1" customWidth="1"/>
    <col min="22" max="23" width="5.1796875" style="3" hidden="1" customWidth="1"/>
    <col min="24" max="24" width="5.36328125" style="3" hidden="1" customWidth="1"/>
    <col min="25" max="25" width="5.1796875" style="3" hidden="1" customWidth="1"/>
    <col min="26" max="26" width="5.81640625" style="3" hidden="1" customWidth="1"/>
    <col min="27" max="27" width="6" style="3" hidden="1" customWidth="1"/>
    <col min="28" max="28" width="1.7265625" style="3" hidden="1" customWidth="1"/>
    <col min="29" max="30" width="11.36328125" customWidth="1"/>
    <col min="31" max="31" width="6.08984375" customWidth="1"/>
    <col min="32" max="32" width="6" customWidth="1"/>
    <col min="33" max="33" width="7.81640625" customWidth="1"/>
    <col min="34" max="34" width="9.08984375" customWidth="1"/>
    <col min="35" max="35" width="5.1796875" customWidth="1"/>
    <col min="36" max="36" width="6.7265625" customWidth="1"/>
  </cols>
  <sheetData>
    <row r="1" spans="1:36" ht="15.5" thickTop="1" thickBot="1">
      <c r="A1" s="120" t="s">
        <v>214</v>
      </c>
      <c r="B1" s="120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04"/>
      <c r="W1" s="104"/>
      <c r="X1" s="104"/>
      <c r="Y1" s="104"/>
      <c r="Z1" s="104"/>
      <c r="AA1" s="104"/>
      <c r="AB1" s="104"/>
      <c r="AC1" s="57"/>
      <c r="AD1" s="57"/>
      <c r="AE1" s="57"/>
      <c r="AF1" s="57"/>
      <c r="AG1" s="57"/>
      <c r="AH1" s="57"/>
      <c r="AI1" s="159" t="s">
        <v>173</v>
      </c>
      <c r="AJ1" s="145"/>
    </row>
    <row r="2" spans="1:36" ht="16.5" thickTop="1" thickBot="1">
      <c r="A2" s="7"/>
      <c r="B2" s="7"/>
      <c r="C2" s="112" t="s">
        <v>159</v>
      </c>
      <c r="D2" s="112"/>
      <c r="E2" s="112"/>
      <c r="F2" s="112"/>
      <c r="G2" s="112"/>
      <c r="H2" s="112"/>
      <c r="I2" s="113"/>
      <c r="J2" s="154" t="s">
        <v>174</v>
      </c>
      <c r="K2" s="155"/>
      <c r="L2" s="155"/>
      <c r="M2" s="156"/>
      <c r="N2" s="156"/>
      <c r="O2" s="156"/>
      <c r="P2" s="156"/>
      <c r="Q2" s="155"/>
      <c r="R2" s="155"/>
      <c r="S2" s="155"/>
      <c r="T2" s="155"/>
      <c r="U2" s="157"/>
      <c r="V2" s="158"/>
      <c r="W2" s="158"/>
      <c r="X2" s="158"/>
      <c r="Y2" s="158"/>
      <c r="Z2" s="158"/>
      <c r="AA2" s="158"/>
      <c r="AB2" s="158"/>
      <c r="AC2" s="155" t="s">
        <v>229</v>
      </c>
      <c r="AD2" s="155"/>
      <c r="AE2" s="155"/>
      <c r="AF2" s="155"/>
      <c r="AG2" s="155"/>
      <c r="AH2" s="155"/>
      <c r="AI2" s="160"/>
      <c r="AJ2" s="139"/>
    </row>
    <row r="3" spans="1:36" ht="16.5" thickTop="1" thickBot="1">
      <c r="A3" s="7"/>
      <c r="B3" s="18" t="s">
        <v>175</v>
      </c>
      <c r="C3" s="121" t="s">
        <v>184</v>
      </c>
      <c r="D3" s="122"/>
      <c r="E3" s="123"/>
      <c r="F3" s="121" t="s">
        <v>161</v>
      </c>
      <c r="G3" s="122"/>
      <c r="H3" s="123"/>
      <c r="I3" s="132" t="s">
        <v>160</v>
      </c>
      <c r="J3" s="136" t="s">
        <v>176</v>
      </c>
      <c r="K3" s="137"/>
      <c r="L3" s="137"/>
      <c r="M3" s="149" t="s">
        <v>162</v>
      </c>
      <c r="N3" s="150"/>
      <c r="O3" s="150"/>
      <c r="P3" s="151"/>
      <c r="Q3" s="137" t="s">
        <v>163</v>
      </c>
      <c r="R3" s="137"/>
      <c r="S3" s="137"/>
      <c r="T3" s="137"/>
      <c r="U3" s="138" t="s">
        <v>173</v>
      </c>
      <c r="V3" s="141" t="s">
        <v>164</v>
      </c>
      <c r="W3" s="141"/>
      <c r="X3" s="141"/>
      <c r="Y3" s="141"/>
      <c r="Z3" s="141"/>
      <c r="AA3" s="141"/>
      <c r="AB3" s="145" t="s">
        <v>173</v>
      </c>
      <c r="AC3" s="135"/>
      <c r="AD3" s="135"/>
      <c r="AE3" s="135"/>
      <c r="AF3" s="135"/>
      <c r="AG3" s="135"/>
      <c r="AH3" s="135"/>
      <c r="AI3" s="138"/>
      <c r="AJ3" s="139"/>
    </row>
    <row r="4" spans="1:36" ht="15.5" thickTop="1" thickBot="1">
      <c r="A4" s="9"/>
      <c r="B4" s="8" t="s">
        <v>165</v>
      </c>
      <c r="C4" s="124">
        <v>44572</v>
      </c>
      <c r="D4" s="124"/>
      <c r="E4" s="125"/>
      <c r="F4" s="129">
        <v>44635</v>
      </c>
      <c r="G4" s="130"/>
      <c r="H4" s="131"/>
      <c r="I4" s="133"/>
      <c r="J4" s="129">
        <v>44670</v>
      </c>
      <c r="K4" s="130"/>
      <c r="L4" s="130"/>
      <c r="M4" s="144">
        <v>44691</v>
      </c>
      <c r="N4" s="131"/>
      <c r="O4" s="142">
        <v>44707</v>
      </c>
      <c r="P4" s="143"/>
      <c r="Q4" s="130">
        <v>44719</v>
      </c>
      <c r="R4" s="131"/>
      <c r="S4" s="129">
        <v>44735</v>
      </c>
      <c r="T4" s="131"/>
      <c r="U4" s="139"/>
      <c r="V4" s="148">
        <v>44777</v>
      </c>
      <c r="W4" s="147"/>
      <c r="X4" s="146">
        <v>44798</v>
      </c>
      <c r="Y4" s="147"/>
      <c r="Z4" s="146">
        <v>44817</v>
      </c>
      <c r="AA4" s="147"/>
      <c r="AB4" s="139"/>
      <c r="AC4" s="185">
        <v>45937</v>
      </c>
      <c r="AD4" s="186"/>
      <c r="AE4" s="185">
        <v>45954</v>
      </c>
      <c r="AF4" s="186"/>
      <c r="AG4" s="186">
        <v>45972</v>
      </c>
      <c r="AH4" s="187"/>
      <c r="AI4" s="138"/>
      <c r="AJ4" s="139"/>
    </row>
    <row r="5" spans="1:36" ht="22" thickTop="1" thickBot="1">
      <c r="A5" s="12"/>
      <c r="B5" s="13" t="s">
        <v>177</v>
      </c>
      <c r="C5" s="14" t="s">
        <v>166</v>
      </c>
      <c r="D5" s="14" t="s">
        <v>167</v>
      </c>
      <c r="E5" s="56" t="s">
        <v>178</v>
      </c>
      <c r="F5" s="14" t="s">
        <v>166</v>
      </c>
      <c r="G5" s="14" t="s">
        <v>167</v>
      </c>
      <c r="H5" s="14" t="s">
        <v>182</v>
      </c>
      <c r="I5" s="134"/>
      <c r="J5" s="14" t="s">
        <v>166</v>
      </c>
      <c r="K5" s="14" t="s">
        <v>167</v>
      </c>
      <c r="L5" s="92" t="s">
        <v>178</v>
      </c>
      <c r="M5" s="81" t="s">
        <v>166</v>
      </c>
      <c r="N5" s="14" t="s">
        <v>167</v>
      </c>
      <c r="O5" s="14" t="s">
        <v>166</v>
      </c>
      <c r="P5" s="82" t="s">
        <v>167</v>
      </c>
      <c r="Q5" s="48" t="s">
        <v>166</v>
      </c>
      <c r="R5" s="14" t="s">
        <v>167</v>
      </c>
      <c r="S5" s="14" t="s">
        <v>166</v>
      </c>
      <c r="T5" s="14" t="s">
        <v>167</v>
      </c>
      <c r="U5" s="140"/>
      <c r="V5" s="48" t="s">
        <v>166</v>
      </c>
      <c r="W5" s="14" t="s">
        <v>167</v>
      </c>
      <c r="X5" s="14" t="s">
        <v>166</v>
      </c>
      <c r="Y5" s="14" t="s">
        <v>167</v>
      </c>
      <c r="Z5" s="14" t="s">
        <v>166</v>
      </c>
      <c r="AA5" s="14" t="s">
        <v>167</v>
      </c>
      <c r="AB5" s="140"/>
      <c r="AC5" s="48" t="s">
        <v>166</v>
      </c>
      <c r="AD5" s="48" t="s">
        <v>167</v>
      </c>
      <c r="AE5" s="48" t="s">
        <v>166</v>
      </c>
      <c r="AF5" s="48" t="s">
        <v>167</v>
      </c>
      <c r="AG5" s="48" t="s">
        <v>166</v>
      </c>
      <c r="AH5" s="14" t="s">
        <v>167</v>
      </c>
      <c r="AI5" s="161"/>
      <c r="AJ5" s="140"/>
    </row>
    <row r="6" spans="1:36" ht="15.5" thickTop="1" thickBot="1">
      <c r="A6" s="105">
        <v>1</v>
      </c>
      <c r="B6" s="108" t="s">
        <v>27</v>
      </c>
      <c r="C6" s="50"/>
      <c r="D6" s="6"/>
      <c r="E6" s="6"/>
      <c r="F6" s="6"/>
      <c r="G6" s="6"/>
      <c r="H6" s="6"/>
      <c r="I6" s="10"/>
      <c r="J6" s="6"/>
      <c r="K6" s="6"/>
      <c r="L6" s="93"/>
      <c r="M6" s="83"/>
      <c r="N6" s="6"/>
      <c r="O6" s="6"/>
      <c r="P6" s="84"/>
      <c r="Q6" s="50"/>
      <c r="R6" s="6"/>
      <c r="S6" s="6"/>
      <c r="T6" s="6"/>
      <c r="U6" s="51"/>
      <c r="AB6" s="49"/>
      <c r="AC6" s="17">
        <v>1</v>
      </c>
      <c r="AD6" s="17"/>
      <c r="AE6" s="17"/>
      <c r="AF6" s="17"/>
      <c r="AG6" s="17"/>
      <c r="AH6" s="17"/>
      <c r="AI6" s="162">
        <f t="shared" ref="AI6:AI30" si="0">SUM(AC6:AH6)</f>
        <v>1</v>
      </c>
      <c r="AJ6" s="163"/>
    </row>
    <row r="7" spans="1:36" ht="15.5" thickTop="1" thickBot="1">
      <c r="A7" s="105">
        <v>2</v>
      </c>
      <c r="B7" s="108" t="s">
        <v>230</v>
      </c>
      <c r="C7" s="50"/>
      <c r="D7" s="6"/>
      <c r="E7" s="6"/>
      <c r="F7" s="6"/>
      <c r="G7" s="6"/>
      <c r="H7" s="6"/>
      <c r="I7" s="10"/>
      <c r="J7" s="6"/>
      <c r="K7" s="6"/>
      <c r="L7" s="93"/>
      <c r="M7" s="83"/>
      <c r="N7" s="6"/>
      <c r="O7" s="6"/>
      <c r="P7" s="84"/>
      <c r="Q7" s="50"/>
      <c r="R7" s="6"/>
      <c r="S7" s="6"/>
      <c r="T7" s="6"/>
      <c r="U7" s="51"/>
      <c r="AB7" s="49"/>
      <c r="AC7" s="17"/>
      <c r="AD7" s="17">
        <v>2</v>
      </c>
      <c r="AE7" s="17"/>
      <c r="AF7" s="17"/>
      <c r="AG7" s="17"/>
      <c r="AH7" s="17"/>
      <c r="AI7" s="162">
        <f t="shared" si="0"/>
        <v>2</v>
      </c>
      <c r="AJ7" s="163"/>
    </row>
    <row r="8" spans="1:36" ht="15.5" thickTop="1" thickBot="1">
      <c r="A8" s="105">
        <v>3</v>
      </c>
      <c r="B8" s="108" t="s">
        <v>28</v>
      </c>
      <c r="C8" s="50"/>
      <c r="D8" s="6"/>
      <c r="E8" s="6"/>
      <c r="F8" s="6"/>
      <c r="G8" s="6"/>
      <c r="H8" s="6"/>
      <c r="I8" s="10"/>
      <c r="J8" s="6"/>
      <c r="K8" s="6"/>
      <c r="L8" s="93"/>
      <c r="M8" s="83"/>
      <c r="N8" s="6"/>
      <c r="O8" s="6"/>
      <c r="P8" s="84"/>
      <c r="Q8" s="50"/>
      <c r="R8" s="6"/>
      <c r="S8" s="6"/>
      <c r="T8" s="6"/>
      <c r="U8" s="51"/>
      <c r="AB8" s="49"/>
      <c r="AC8" s="17">
        <v>6</v>
      </c>
      <c r="AD8" s="17">
        <v>4</v>
      </c>
      <c r="AE8" s="17"/>
      <c r="AF8" s="17"/>
      <c r="AG8" s="17"/>
      <c r="AH8" s="17"/>
      <c r="AI8" s="162">
        <f>SUM(AC8:AH8)</f>
        <v>10</v>
      </c>
      <c r="AJ8" s="163"/>
    </row>
    <row r="9" spans="1:36" ht="15.5" thickTop="1" thickBot="1">
      <c r="A9" s="105">
        <v>4</v>
      </c>
      <c r="B9" s="108" t="s">
        <v>187</v>
      </c>
      <c r="C9" s="50"/>
      <c r="D9" s="6"/>
      <c r="E9" s="6"/>
      <c r="F9" s="6"/>
      <c r="G9" s="6"/>
      <c r="H9" s="6"/>
      <c r="I9" s="10"/>
      <c r="J9" s="6"/>
      <c r="K9" s="6"/>
      <c r="L9" s="93"/>
      <c r="M9" s="83"/>
      <c r="N9" s="6"/>
      <c r="O9" s="6"/>
      <c r="P9" s="84"/>
      <c r="Q9" s="50"/>
      <c r="R9" s="6"/>
      <c r="S9" s="6"/>
      <c r="T9" s="6"/>
      <c r="U9" s="51"/>
      <c r="AB9" s="49"/>
      <c r="AC9" s="17">
        <v>1</v>
      </c>
      <c r="AD9" s="17"/>
      <c r="AE9" s="17"/>
      <c r="AF9" s="17"/>
      <c r="AG9" s="17"/>
      <c r="AH9" s="17">
        <v>1</v>
      </c>
      <c r="AI9" s="162">
        <f t="shared" si="0"/>
        <v>2</v>
      </c>
      <c r="AJ9" s="163"/>
    </row>
    <row r="10" spans="1:36" ht="15.5" thickTop="1" thickBot="1">
      <c r="A10" s="105">
        <v>5</v>
      </c>
      <c r="B10" s="108" t="s">
        <v>194</v>
      </c>
      <c r="C10" s="50"/>
      <c r="D10" s="6"/>
      <c r="E10" s="6"/>
      <c r="F10" s="6"/>
      <c r="G10" s="6"/>
      <c r="H10" s="6"/>
      <c r="I10" s="10"/>
      <c r="J10" s="6"/>
      <c r="K10" s="6"/>
      <c r="L10" s="93"/>
      <c r="M10" s="83"/>
      <c r="N10" s="6"/>
      <c r="O10" s="6"/>
      <c r="P10" s="84"/>
      <c r="Q10" s="50"/>
      <c r="R10" s="6"/>
      <c r="S10" s="6"/>
      <c r="T10" s="6"/>
      <c r="U10" s="51"/>
      <c r="AB10" s="49"/>
      <c r="AC10" s="17">
        <v>1</v>
      </c>
      <c r="AD10" s="17"/>
      <c r="AE10" s="17"/>
      <c r="AF10" s="17"/>
      <c r="AG10" s="17"/>
      <c r="AH10" s="17"/>
      <c r="AI10" s="162">
        <f t="shared" si="0"/>
        <v>1</v>
      </c>
      <c r="AJ10" s="163"/>
    </row>
    <row r="11" spans="1:36" ht="15.5" thickTop="1" thickBot="1">
      <c r="A11" s="105">
        <v>6</v>
      </c>
      <c r="B11" s="108" t="s">
        <v>195</v>
      </c>
      <c r="C11" s="50"/>
      <c r="D11" s="6"/>
      <c r="E11" s="6"/>
      <c r="F11" s="6"/>
      <c r="G11" s="6"/>
      <c r="H11" s="6"/>
      <c r="I11" s="10"/>
      <c r="J11" s="6"/>
      <c r="K11" s="6"/>
      <c r="L11" s="93"/>
      <c r="M11" s="83"/>
      <c r="N11" s="6"/>
      <c r="O11" s="6"/>
      <c r="P11" s="84"/>
      <c r="Q11" s="50"/>
      <c r="R11" s="6"/>
      <c r="S11" s="6"/>
      <c r="T11" s="6"/>
      <c r="U11" s="51"/>
      <c r="AB11" s="49"/>
      <c r="AC11" s="17">
        <v>1</v>
      </c>
      <c r="AD11" s="17"/>
      <c r="AE11" s="17"/>
      <c r="AF11" s="17"/>
      <c r="AG11" s="17"/>
      <c r="AH11" s="17"/>
      <c r="AI11" s="162">
        <f t="shared" si="0"/>
        <v>1</v>
      </c>
      <c r="AJ11" s="163"/>
    </row>
    <row r="12" spans="1:36" ht="15.5" thickTop="1" thickBot="1">
      <c r="A12" s="105">
        <v>7</v>
      </c>
      <c r="B12" s="108" t="s">
        <v>220</v>
      </c>
      <c r="C12" s="50"/>
      <c r="D12" s="6"/>
      <c r="E12" s="6"/>
      <c r="F12" s="6"/>
      <c r="G12" s="6"/>
      <c r="H12" s="6"/>
      <c r="I12" s="10"/>
      <c r="J12" s="6"/>
      <c r="K12" s="6"/>
      <c r="L12" s="93"/>
      <c r="M12" s="83"/>
      <c r="N12" s="6"/>
      <c r="O12" s="6"/>
      <c r="P12" s="84"/>
      <c r="Q12" s="50"/>
      <c r="R12" s="6"/>
      <c r="S12" s="6"/>
      <c r="T12" s="6"/>
      <c r="U12" s="51"/>
      <c r="AB12" s="49"/>
      <c r="AC12" s="17"/>
      <c r="AD12" s="17"/>
      <c r="AE12" s="17"/>
      <c r="AF12" s="17"/>
      <c r="AG12" s="17">
        <v>2</v>
      </c>
      <c r="AH12" s="17">
        <v>3</v>
      </c>
      <c r="AI12" s="162">
        <f t="shared" si="0"/>
        <v>5</v>
      </c>
      <c r="AJ12" s="163"/>
    </row>
    <row r="13" spans="1:36" ht="15.5" thickTop="1" thickBot="1">
      <c r="A13" s="105">
        <v>8</v>
      </c>
      <c r="B13" s="108" t="s">
        <v>196</v>
      </c>
      <c r="C13" s="50"/>
      <c r="D13" s="6"/>
      <c r="E13" s="6"/>
      <c r="F13" s="16"/>
      <c r="G13" s="6"/>
      <c r="H13" s="6"/>
      <c r="I13" s="10"/>
      <c r="J13" s="6"/>
      <c r="K13" s="6"/>
      <c r="L13" s="93"/>
      <c r="M13" s="83"/>
      <c r="N13" s="6"/>
      <c r="O13" s="6"/>
      <c r="P13" s="84"/>
      <c r="Q13" s="50"/>
      <c r="R13" s="6"/>
      <c r="S13" s="6"/>
      <c r="T13" s="6"/>
      <c r="U13" s="51"/>
      <c r="AB13" s="49"/>
      <c r="AC13" s="17"/>
      <c r="AD13" s="17"/>
      <c r="AE13" s="17"/>
      <c r="AF13" s="17"/>
      <c r="AG13" s="17">
        <v>3</v>
      </c>
      <c r="AH13" s="17"/>
      <c r="AI13" s="162">
        <f t="shared" si="0"/>
        <v>3</v>
      </c>
      <c r="AJ13" s="163"/>
    </row>
    <row r="14" spans="1:36" ht="15.5" thickTop="1" thickBot="1">
      <c r="A14" s="105">
        <v>9</v>
      </c>
      <c r="B14" s="108" t="s">
        <v>188</v>
      </c>
      <c r="C14" s="50"/>
      <c r="D14" s="6"/>
      <c r="E14" s="6"/>
      <c r="F14" s="16"/>
      <c r="G14" s="6"/>
      <c r="H14" s="6"/>
      <c r="I14" s="10"/>
      <c r="J14" s="6"/>
      <c r="K14" s="6"/>
      <c r="L14" s="93"/>
      <c r="M14" s="83"/>
      <c r="N14" s="6"/>
      <c r="O14" s="6"/>
      <c r="P14" s="84"/>
      <c r="Q14" s="50"/>
      <c r="R14" s="6"/>
      <c r="S14" s="6"/>
      <c r="T14" s="6"/>
      <c r="U14" s="51"/>
      <c r="AB14" s="49"/>
      <c r="AC14" s="17"/>
      <c r="AD14" s="17">
        <v>1</v>
      </c>
      <c r="AE14" s="17"/>
      <c r="AF14" s="17"/>
      <c r="AG14" s="17"/>
      <c r="AH14" s="17"/>
      <c r="AI14" s="162">
        <f t="shared" si="0"/>
        <v>1</v>
      </c>
      <c r="AJ14" s="163"/>
    </row>
    <row r="15" spans="1:36" ht="15.5" thickTop="1" thickBot="1">
      <c r="A15" s="105">
        <v>10</v>
      </c>
      <c r="B15" s="108" t="s">
        <v>197</v>
      </c>
      <c r="C15" s="50"/>
      <c r="D15" s="6"/>
      <c r="E15" s="6"/>
      <c r="F15" s="16"/>
      <c r="G15" s="6"/>
      <c r="H15" s="6"/>
      <c r="I15" s="10"/>
      <c r="J15" s="6"/>
      <c r="K15" s="6"/>
      <c r="L15" s="93"/>
      <c r="M15" s="83"/>
      <c r="N15" s="6"/>
      <c r="O15" s="6"/>
      <c r="P15" s="84"/>
      <c r="Q15" s="50"/>
      <c r="R15" s="6"/>
      <c r="S15" s="6"/>
      <c r="T15" s="6"/>
      <c r="U15" s="51"/>
      <c r="AB15" s="49"/>
      <c r="AC15" s="17">
        <v>1</v>
      </c>
      <c r="AD15" s="17"/>
      <c r="AE15" s="17"/>
      <c r="AF15" s="17"/>
      <c r="AG15" s="17"/>
      <c r="AH15" s="17"/>
      <c r="AI15" s="162">
        <f t="shared" si="0"/>
        <v>1</v>
      </c>
      <c r="AJ15" s="163"/>
    </row>
    <row r="16" spans="1:36" ht="15.5" thickTop="1" thickBot="1">
      <c r="A16" s="105">
        <v>11</v>
      </c>
      <c r="B16" s="108" t="s">
        <v>210</v>
      </c>
      <c r="C16" s="50"/>
      <c r="D16" s="6"/>
      <c r="E16" s="6"/>
      <c r="F16" s="16"/>
      <c r="G16" s="6"/>
      <c r="H16" s="6"/>
      <c r="I16" s="10"/>
      <c r="J16" s="6"/>
      <c r="K16" s="6"/>
      <c r="L16" s="93"/>
      <c r="M16" s="83"/>
      <c r="N16" s="6"/>
      <c r="O16" s="6"/>
      <c r="P16" s="84"/>
      <c r="Q16" s="50"/>
      <c r="R16" s="6"/>
      <c r="S16" s="6"/>
      <c r="T16" s="6"/>
      <c r="U16" s="51"/>
      <c r="AB16" s="49"/>
      <c r="AC16" s="17"/>
      <c r="AD16" s="17">
        <v>1</v>
      </c>
      <c r="AE16" s="17"/>
      <c r="AF16" s="17"/>
      <c r="AG16" s="17"/>
      <c r="AH16" s="17"/>
      <c r="AI16" s="162">
        <f t="shared" si="0"/>
        <v>1</v>
      </c>
      <c r="AJ16" s="163"/>
    </row>
    <row r="17" spans="1:36" ht="15.5" thickTop="1" thickBot="1">
      <c r="A17" s="105">
        <v>12</v>
      </c>
      <c r="B17" s="108" t="s">
        <v>199</v>
      </c>
      <c r="C17" s="50"/>
      <c r="D17" s="6"/>
      <c r="E17" s="6"/>
      <c r="F17" s="16"/>
      <c r="G17" s="6"/>
      <c r="H17" s="6"/>
      <c r="I17" s="10"/>
      <c r="J17" s="6"/>
      <c r="K17" s="6"/>
      <c r="L17" s="93"/>
      <c r="M17" s="83"/>
      <c r="N17" s="6"/>
      <c r="O17" s="6"/>
      <c r="P17" s="84"/>
      <c r="Q17" s="50"/>
      <c r="R17" s="6"/>
      <c r="S17" s="6"/>
      <c r="T17" s="6"/>
      <c r="U17" s="51"/>
      <c r="AB17" s="49"/>
      <c r="AC17" s="17"/>
      <c r="AD17" s="17"/>
      <c r="AE17" s="17"/>
      <c r="AF17" s="17"/>
      <c r="AG17" s="17">
        <v>1</v>
      </c>
      <c r="AH17" s="17"/>
      <c r="AI17" s="162">
        <f t="shared" si="0"/>
        <v>1</v>
      </c>
      <c r="AJ17" s="163"/>
    </row>
    <row r="18" spans="1:36" ht="15.5" thickTop="1" thickBot="1">
      <c r="A18" s="105">
        <v>13</v>
      </c>
      <c r="B18" s="108" t="s">
        <v>200</v>
      </c>
      <c r="C18" s="50"/>
      <c r="D18" s="6"/>
      <c r="E18" s="6"/>
      <c r="F18" s="16"/>
      <c r="G18" s="6"/>
      <c r="H18" s="6"/>
      <c r="I18" s="10"/>
      <c r="J18" s="6"/>
      <c r="K18" s="6"/>
      <c r="L18" s="93"/>
      <c r="M18" s="83"/>
      <c r="N18" s="6"/>
      <c r="O18" s="6"/>
      <c r="P18" s="84"/>
      <c r="Q18" s="50"/>
      <c r="R18" s="6"/>
      <c r="S18" s="6"/>
      <c r="T18" s="6"/>
      <c r="U18" s="51"/>
      <c r="AB18" s="49"/>
      <c r="AC18" s="17"/>
      <c r="AD18" s="17">
        <v>1</v>
      </c>
      <c r="AE18" s="17"/>
      <c r="AF18" s="17"/>
      <c r="AG18" s="17"/>
      <c r="AH18" s="17"/>
      <c r="AI18" s="162">
        <f t="shared" si="0"/>
        <v>1</v>
      </c>
      <c r="AJ18" s="163"/>
    </row>
    <row r="19" spans="1:36" ht="15.5" thickTop="1" thickBot="1">
      <c r="A19" s="105">
        <v>14</v>
      </c>
      <c r="B19" s="108" t="s">
        <v>190</v>
      </c>
      <c r="C19" s="50"/>
      <c r="D19" s="6"/>
      <c r="E19" s="6"/>
      <c r="F19" s="6"/>
      <c r="G19" s="6"/>
      <c r="H19" s="6"/>
      <c r="I19" s="10"/>
      <c r="J19" s="6"/>
      <c r="K19" s="6"/>
      <c r="L19" s="93"/>
      <c r="M19" s="83"/>
      <c r="N19" s="6"/>
      <c r="O19" s="6"/>
      <c r="P19" s="84"/>
      <c r="Q19" s="50"/>
      <c r="R19" s="6"/>
      <c r="S19" s="6"/>
      <c r="T19" s="6"/>
      <c r="U19" s="51"/>
      <c r="AB19" s="49"/>
      <c r="AC19" s="17"/>
      <c r="AD19" s="17">
        <v>1</v>
      </c>
      <c r="AE19" s="17"/>
      <c r="AF19" s="17"/>
      <c r="AG19" s="17"/>
      <c r="AH19" s="17"/>
      <c r="AI19" s="162">
        <f t="shared" si="0"/>
        <v>1</v>
      </c>
      <c r="AJ19" s="163"/>
    </row>
    <row r="20" spans="1:36" ht="15.5" thickTop="1" thickBot="1">
      <c r="A20" s="105">
        <v>15</v>
      </c>
      <c r="B20" s="108" t="s">
        <v>216</v>
      </c>
      <c r="C20" s="50"/>
      <c r="D20" s="6"/>
      <c r="E20" s="6"/>
      <c r="F20" s="6"/>
      <c r="G20" s="6"/>
      <c r="H20" s="6"/>
      <c r="I20" s="10"/>
      <c r="J20" s="6"/>
      <c r="K20" s="6"/>
      <c r="L20" s="93"/>
      <c r="M20" s="83"/>
      <c r="N20" s="6"/>
      <c r="O20" s="6"/>
      <c r="P20" s="84"/>
      <c r="Q20" s="50"/>
      <c r="R20" s="6"/>
      <c r="S20" s="6"/>
      <c r="T20" s="6"/>
      <c r="U20" s="51"/>
      <c r="AB20" s="49"/>
      <c r="AC20" s="17">
        <v>1</v>
      </c>
      <c r="AD20" s="17"/>
      <c r="AE20" s="17">
        <v>1</v>
      </c>
      <c r="AF20" s="17">
        <v>1</v>
      </c>
      <c r="AG20" s="17">
        <v>1</v>
      </c>
      <c r="AH20" s="17">
        <v>1</v>
      </c>
      <c r="AI20" s="162">
        <f t="shared" si="0"/>
        <v>5</v>
      </c>
      <c r="AJ20" s="163"/>
    </row>
    <row r="21" spans="1:36" ht="15.5" thickTop="1" thickBot="1">
      <c r="A21" s="105">
        <v>16</v>
      </c>
      <c r="B21" s="108" t="s">
        <v>231</v>
      </c>
      <c r="C21" s="50"/>
      <c r="D21" s="6"/>
      <c r="E21" s="6"/>
      <c r="F21" s="6"/>
      <c r="G21" s="6"/>
      <c r="H21" s="6"/>
      <c r="I21" s="10"/>
      <c r="J21" s="6"/>
      <c r="K21" s="6"/>
      <c r="L21" s="93"/>
      <c r="M21" s="83"/>
      <c r="N21" s="6"/>
      <c r="O21" s="6"/>
      <c r="P21" s="84"/>
      <c r="Q21" s="50"/>
      <c r="R21" s="6"/>
      <c r="S21" s="6"/>
      <c r="T21" s="6"/>
      <c r="U21" s="51"/>
      <c r="AB21" s="49"/>
      <c r="AC21" s="17">
        <v>1</v>
      </c>
      <c r="AD21" s="17"/>
      <c r="AE21" s="17"/>
      <c r="AF21" s="17"/>
      <c r="AG21" s="17"/>
      <c r="AH21" s="17"/>
      <c r="AI21" s="162">
        <f t="shared" si="0"/>
        <v>1</v>
      </c>
      <c r="AJ21" s="163"/>
    </row>
    <row r="22" spans="1:36" ht="15.5" thickTop="1" thickBot="1">
      <c r="A22" s="105">
        <v>17</v>
      </c>
      <c r="B22" s="108" t="s">
        <v>217</v>
      </c>
      <c r="C22" s="50"/>
      <c r="D22" s="6"/>
      <c r="E22" s="6"/>
      <c r="F22" s="6"/>
      <c r="G22" s="6"/>
      <c r="H22" s="6"/>
      <c r="I22" s="10"/>
      <c r="J22" s="6"/>
      <c r="K22" s="6"/>
      <c r="L22" s="93"/>
      <c r="M22" s="83"/>
      <c r="N22" s="6"/>
      <c r="O22" s="6"/>
      <c r="P22" s="84"/>
      <c r="Q22" s="50"/>
      <c r="R22" s="6"/>
      <c r="S22" s="6"/>
      <c r="T22" s="6"/>
      <c r="U22" s="51"/>
      <c r="AB22" s="49"/>
      <c r="AC22" s="17">
        <v>1</v>
      </c>
      <c r="AD22" s="17"/>
      <c r="AE22" s="17"/>
      <c r="AF22" s="17"/>
      <c r="AG22" s="17"/>
      <c r="AH22" s="17"/>
      <c r="AI22" s="162">
        <f t="shared" ref="AI22:AI28" si="1">SUM(AC22:AH22)</f>
        <v>1</v>
      </c>
      <c r="AJ22" s="163"/>
    </row>
    <row r="23" spans="1:36" ht="15.5" thickTop="1" thickBot="1">
      <c r="A23" s="105">
        <v>18</v>
      </c>
      <c r="B23" s="108" t="s">
        <v>202</v>
      </c>
      <c r="C23" s="50"/>
      <c r="D23" s="6"/>
      <c r="E23" s="6"/>
      <c r="F23" s="6"/>
      <c r="G23" s="6"/>
      <c r="H23" s="6"/>
      <c r="I23" s="10"/>
      <c r="J23" s="6"/>
      <c r="K23" s="6"/>
      <c r="L23" s="93"/>
      <c r="M23" s="83"/>
      <c r="N23" s="6"/>
      <c r="O23" s="6"/>
      <c r="P23" s="84"/>
      <c r="Q23" s="50"/>
      <c r="R23" s="6"/>
      <c r="S23" s="6"/>
      <c r="T23" s="6"/>
      <c r="U23" s="51"/>
      <c r="AB23" s="49"/>
      <c r="AC23" s="17"/>
      <c r="AD23" s="17">
        <v>1</v>
      </c>
      <c r="AE23" s="17"/>
      <c r="AF23" s="17"/>
      <c r="AG23" s="17"/>
      <c r="AH23" s="17"/>
      <c r="AI23" s="162">
        <f t="shared" si="1"/>
        <v>1</v>
      </c>
      <c r="AJ23" s="163"/>
    </row>
    <row r="24" spans="1:36" ht="15.5" thickTop="1" thickBot="1">
      <c r="A24" s="105">
        <v>19</v>
      </c>
      <c r="B24" s="108" t="s">
        <v>221</v>
      </c>
      <c r="C24" s="50"/>
      <c r="D24" s="6"/>
      <c r="E24" s="6"/>
      <c r="F24" s="6"/>
      <c r="G24" s="6"/>
      <c r="H24" s="6"/>
      <c r="I24" s="10"/>
      <c r="J24" s="6"/>
      <c r="K24" s="6"/>
      <c r="L24" s="93"/>
      <c r="M24" s="83"/>
      <c r="N24" s="6"/>
      <c r="O24" s="6"/>
      <c r="P24" s="84"/>
      <c r="Q24" s="50"/>
      <c r="R24" s="6"/>
      <c r="S24" s="6"/>
      <c r="T24" s="6"/>
      <c r="U24" s="51"/>
      <c r="AB24" s="49"/>
      <c r="AC24" s="17">
        <v>1</v>
      </c>
      <c r="AD24" s="17">
        <v>1</v>
      </c>
      <c r="AE24" s="17"/>
      <c r="AF24" s="17"/>
      <c r="AG24" s="17"/>
      <c r="AH24" s="17"/>
      <c r="AI24" s="162">
        <f t="shared" si="1"/>
        <v>2</v>
      </c>
      <c r="AJ24" s="163"/>
    </row>
    <row r="25" spans="1:36" ht="15.5" thickTop="1" thickBot="1">
      <c r="A25" s="105">
        <v>20</v>
      </c>
      <c r="B25" s="108" t="s">
        <v>203</v>
      </c>
      <c r="C25" s="50"/>
      <c r="D25" s="6"/>
      <c r="E25" s="6"/>
      <c r="F25" s="6"/>
      <c r="G25" s="6"/>
      <c r="H25" s="6"/>
      <c r="I25" s="10"/>
      <c r="J25" s="6"/>
      <c r="K25" s="6"/>
      <c r="L25" s="93"/>
      <c r="M25" s="83"/>
      <c r="N25" s="6"/>
      <c r="O25" s="6"/>
      <c r="P25" s="84"/>
      <c r="Q25" s="50"/>
      <c r="R25" s="6"/>
      <c r="S25" s="6"/>
      <c r="T25" s="6"/>
      <c r="U25" s="51"/>
      <c r="AB25" s="49"/>
      <c r="AC25" s="17">
        <v>1</v>
      </c>
      <c r="AD25" s="17"/>
      <c r="AE25" s="17"/>
      <c r="AF25" s="17"/>
      <c r="AG25" s="17"/>
      <c r="AH25" s="17"/>
      <c r="AI25" s="162">
        <f t="shared" si="1"/>
        <v>1</v>
      </c>
      <c r="AJ25" s="163"/>
    </row>
    <row r="26" spans="1:36" ht="15.5" thickTop="1" thickBot="1">
      <c r="A26" s="105">
        <v>21</v>
      </c>
      <c r="B26" s="108" t="s">
        <v>204</v>
      </c>
      <c r="C26" s="50"/>
      <c r="D26" s="6"/>
      <c r="E26" s="6"/>
      <c r="F26" s="6"/>
      <c r="G26" s="6"/>
      <c r="H26" s="6"/>
      <c r="I26" s="10"/>
      <c r="J26" s="6"/>
      <c r="K26" s="6"/>
      <c r="L26" s="93"/>
      <c r="M26" s="83"/>
      <c r="N26" s="6"/>
      <c r="O26" s="6"/>
      <c r="P26" s="84"/>
      <c r="Q26" s="50"/>
      <c r="R26" s="6"/>
      <c r="S26" s="6"/>
      <c r="T26" s="6"/>
      <c r="U26" s="51"/>
      <c r="AB26" s="49"/>
      <c r="AC26" s="17"/>
      <c r="AD26" s="17"/>
      <c r="AE26" s="17"/>
      <c r="AF26" s="17"/>
      <c r="AG26" s="17">
        <v>1</v>
      </c>
      <c r="AH26" s="17"/>
      <c r="AI26" s="162">
        <f t="shared" si="1"/>
        <v>1</v>
      </c>
      <c r="AJ26" s="163"/>
    </row>
    <row r="27" spans="1:36" ht="15.5" thickTop="1" thickBot="1">
      <c r="A27" s="105">
        <v>22</v>
      </c>
      <c r="B27" s="108" t="s">
        <v>232</v>
      </c>
      <c r="C27" s="50"/>
      <c r="D27" s="6"/>
      <c r="E27" s="6"/>
      <c r="F27" s="6"/>
      <c r="G27" s="6"/>
      <c r="H27" s="6"/>
      <c r="I27" s="10"/>
      <c r="J27" s="6"/>
      <c r="K27" s="6"/>
      <c r="L27" s="93"/>
      <c r="M27" s="83"/>
      <c r="N27" s="6"/>
      <c r="O27" s="6"/>
      <c r="P27" s="84"/>
      <c r="Q27" s="50"/>
      <c r="R27" s="6"/>
      <c r="S27" s="6"/>
      <c r="T27" s="6"/>
      <c r="U27" s="51"/>
      <c r="AB27" s="49"/>
      <c r="AC27" s="17">
        <v>1</v>
      </c>
      <c r="AD27" s="17"/>
      <c r="AE27" s="17"/>
      <c r="AF27" s="17"/>
      <c r="AG27" s="17"/>
      <c r="AH27" s="17"/>
      <c r="AI27" s="162">
        <f t="shared" si="1"/>
        <v>1</v>
      </c>
      <c r="AJ27" s="163"/>
    </row>
    <row r="28" spans="1:36" ht="15.5" thickTop="1" thickBot="1">
      <c r="A28" s="105">
        <v>23</v>
      </c>
      <c r="B28" s="108" t="s">
        <v>225</v>
      </c>
      <c r="C28" s="50"/>
      <c r="D28" s="6"/>
      <c r="E28" s="6"/>
      <c r="F28" s="6"/>
      <c r="G28" s="6"/>
      <c r="H28" s="6"/>
      <c r="I28" s="10"/>
      <c r="J28" s="6"/>
      <c r="K28" s="6"/>
      <c r="L28" s="93"/>
      <c r="M28" s="83"/>
      <c r="N28" s="6"/>
      <c r="O28" s="6"/>
      <c r="P28" s="84"/>
      <c r="Q28" s="50"/>
      <c r="R28" s="6"/>
      <c r="S28" s="6"/>
      <c r="T28" s="6"/>
      <c r="U28" s="51"/>
      <c r="AB28" s="49"/>
      <c r="AC28" s="17"/>
      <c r="AD28" s="17">
        <v>2</v>
      </c>
      <c r="AE28" s="17"/>
      <c r="AF28" s="17"/>
      <c r="AG28" s="17"/>
      <c r="AH28" s="17"/>
      <c r="AI28" s="162">
        <f t="shared" si="1"/>
        <v>2</v>
      </c>
      <c r="AJ28" s="163"/>
    </row>
    <row r="29" spans="1:36" ht="15.5" thickTop="1" thickBot="1">
      <c r="A29" s="105">
        <v>24</v>
      </c>
      <c r="B29" s="108" t="s">
        <v>233</v>
      </c>
      <c r="C29" s="50"/>
      <c r="D29" s="6"/>
      <c r="E29" s="6"/>
      <c r="F29" s="6"/>
      <c r="G29" s="6"/>
      <c r="H29" s="6"/>
      <c r="I29" s="10"/>
      <c r="J29" s="6"/>
      <c r="K29" s="6"/>
      <c r="L29" s="93"/>
      <c r="M29" s="83"/>
      <c r="N29" s="6"/>
      <c r="O29" s="6"/>
      <c r="P29" s="84"/>
      <c r="Q29" s="50"/>
      <c r="R29" s="6"/>
      <c r="S29" s="6"/>
      <c r="T29" s="6"/>
      <c r="U29" s="51"/>
      <c r="AB29" s="49"/>
      <c r="AC29" s="17"/>
      <c r="AD29" s="17">
        <v>1</v>
      </c>
      <c r="AE29" s="17"/>
      <c r="AF29" s="17"/>
      <c r="AG29" s="17"/>
      <c r="AH29" s="17"/>
      <c r="AI29" s="162">
        <f t="shared" si="0"/>
        <v>1</v>
      </c>
      <c r="AJ29" s="163"/>
    </row>
    <row r="30" spans="1:36" ht="15.5" thickTop="1" thickBot="1">
      <c r="A30" s="105">
        <v>25</v>
      </c>
      <c r="B30" s="108" t="s">
        <v>234</v>
      </c>
      <c r="C30" s="50"/>
      <c r="D30" s="6"/>
      <c r="E30" s="6"/>
      <c r="F30" s="6"/>
      <c r="G30" s="6"/>
      <c r="H30" s="6"/>
      <c r="I30" s="10"/>
      <c r="J30" s="6"/>
      <c r="K30" s="6"/>
      <c r="L30" s="93"/>
      <c r="M30" s="83"/>
      <c r="N30" s="6"/>
      <c r="O30" s="6"/>
      <c r="P30" s="84"/>
      <c r="Q30" s="50"/>
      <c r="R30" s="6"/>
      <c r="S30" s="6"/>
      <c r="T30" s="6"/>
      <c r="U30" s="51"/>
      <c r="AB30" s="49"/>
      <c r="AC30" s="17">
        <v>1</v>
      </c>
      <c r="AD30" s="17">
        <v>1</v>
      </c>
      <c r="AE30" s="17"/>
      <c r="AF30" s="17"/>
      <c r="AG30" s="17"/>
      <c r="AH30" s="17"/>
      <c r="AI30" s="162">
        <f t="shared" si="0"/>
        <v>2</v>
      </c>
      <c r="AJ30" s="163"/>
    </row>
    <row r="31" spans="1:36" ht="15.5" thickTop="1" thickBot="1">
      <c r="A31" s="105">
        <v>26</v>
      </c>
      <c r="B31" s="108" t="s">
        <v>205</v>
      </c>
      <c r="C31" s="50"/>
      <c r="D31" s="6"/>
      <c r="E31" s="6"/>
      <c r="F31" s="6"/>
      <c r="G31" s="6"/>
      <c r="H31" s="6"/>
      <c r="I31" s="10"/>
      <c r="J31" s="6"/>
      <c r="K31" s="6"/>
      <c r="L31" s="93"/>
      <c r="M31" s="83"/>
      <c r="N31" s="6"/>
      <c r="O31" s="6"/>
      <c r="P31" s="84"/>
      <c r="Q31" s="50"/>
      <c r="R31" s="6"/>
      <c r="S31" s="6"/>
      <c r="T31" s="6"/>
      <c r="U31" s="51"/>
      <c r="AB31" s="49"/>
      <c r="AC31" s="17">
        <v>2</v>
      </c>
      <c r="AD31" s="17">
        <v>2</v>
      </c>
      <c r="AE31" s="17"/>
      <c r="AF31" s="17"/>
      <c r="AG31" s="17"/>
      <c r="AH31" s="17"/>
      <c r="AI31" s="162">
        <f>SUM(AC31:AH31)</f>
        <v>4</v>
      </c>
      <c r="AJ31" s="163"/>
    </row>
    <row r="32" spans="1:36" ht="15.5" thickTop="1" thickBot="1">
      <c r="A32" s="105">
        <v>27</v>
      </c>
      <c r="B32" s="108" t="s">
        <v>235</v>
      </c>
      <c r="C32" s="50"/>
      <c r="D32" s="6"/>
      <c r="E32" s="6"/>
      <c r="F32" s="6"/>
      <c r="G32" s="6"/>
      <c r="H32" s="6"/>
      <c r="I32" s="10"/>
      <c r="J32" s="6"/>
      <c r="K32" s="6"/>
      <c r="L32" s="93"/>
      <c r="M32" s="83"/>
      <c r="N32" s="6"/>
      <c r="O32" s="6"/>
      <c r="P32" s="84"/>
      <c r="Q32" s="50"/>
      <c r="R32" s="6"/>
      <c r="S32" s="6"/>
      <c r="T32" s="6"/>
      <c r="U32" s="51"/>
      <c r="AB32" s="49"/>
      <c r="AC32" s="17">
        <v>1</v>
      </c>
      <c r="AD32" s="17"/>
      <c r="AE32" s="17"/>
      <c r="AF32" s="17"/>
      <c r="AG32" s="17"/>
      <c r="AH32" s="17"/>
      <c r="AI32" s="162">
        <f t="shared" ref="AI32:AI42" si="2">SUM(AC32:AH32)</f>
        <v>1</v>
      </c>
      <c r="AJ32" s="163"/>
    </row>
    <row r="33" spans="1:41" ht="15.5" thickTop="1" thickBot="1">
      <c r="A33" s="105">
        <v>28</v>
      </c>
      <c r="B33" s="108" t="s">
        <v>207</v>
      </c>
      <c r="C33" s="50"/>
      <c r="D33" s="6"/>
      <c r="E33" s="6"/>
      <c r="F33" s="6"/>
      <c r="G33" s="6"/>
      <c r="H33" s="6"/>
      <c r="I33" s="10"/>
      <c r="J33" s="6"/>
      <c r="K33" s="6"/>
      <c r="L33" s="93"/>
      <c r="M33" s="83"/>
      <c r="N33" s="6"/>
      <c r="O33" s="6"/>
      <c r="P33" s="84"/>
      <c r="Q33" s="50"/>
      <c r="R33" s="6"/>
      <c r="S33" s="6"/>
      <c r="T33" s="6"/>
      <c r="U33" s="51"/>
      <c r="AB33" s="49"/>
      <c r="AC33" s="17">
        <v>5</v>
      </c>
      <c r="AD33" s="17"/>
      <c r="AE33" s="17"/>
      <c r="AF33" s="17"/>
      <c r="AG33" s="17"/>
      <c r="AH33" s="17"/>
      <c r="AI33" s="162">
        <f t="shared" si="2"/>
        <v>5</v>
      </c>
      <c r="AJ33" s="163"/>
    </row>
    <row r="34" spans="1:41" ht="15.5" thickTop="1" thickBot="1">
      <c r="A34" s="105">
        <v>29</v>
      </c>
      <c r="B34" s="108" t="s">
        <v>9</v>
      </c>
      <c r="C34" s="50"/>
      <c r="D34" s="6"/>
      <c r="E34" s="6"/>
      <c r="F34" s="6"/>
      <c r="G34" s="6"/>
      <c r="H34" s="6"/>
      <c r="I34" s="10"/>
      <c r="J34" s="6"/>
      <c r="K34" s="6"/>
      <c r="L34" s="93"/>
      <c r="M34" s="83"/>
      <c r="N34" s="6"/>
      <c r="O34" s="6"/>
      <c r="P34" s="84"/>
      <c r="Q34" s="50"/>
      <c r="R34" s="6"/>
      <c r="S34" s="6"/>
      <c r="T34" s="6"/>
      <c r="U34" s="51"/>
      <c r="AB34" s="49"/>
      <c r="AC34" s="17"/>
      <c r="AD34" s="17">
        <v>1</v>
      </c>
      <c r="AE34" s="17"/>
      <c r="AF34" s="17"/>
      <c r="AG34" s="17"/>
      <c r="AH34" s="17"/>
      <c r="AI34" s="162">
        <f t="shared" ref="AI34:AI41" si="3">SUM(AC34:AH34)</f>
        <v>1</v>
      </c>
      <c r="AJ34" s="163"/>
    </row>
    <row r="35" spans="1:41" ht="15.5" thickTop="1" thickBot="1">
      <c r="A35" s="105">
        <v>30</v>
      </c>
      <c r="B35" s="108" t="s">
        <v>226</v>
      </c>
      <c r="C35" s="50"/>
      <c r="D35" s="6"/>
      <c r="E35" s="6"/>
      <c r="F35" s="6"/>
      <c r="G35" s="6"/>
      <c r="H35" s="6"/>
      <c r="I35" s="10"/>
      <c r="J35" s="6"/>
      <c r="K35" s="6"/>
      <c r="L35" s="93"/>
      <c r="M35" s="83"/>
      <c r="N35" s="6"/>
      <c r="O35" s="6"/>
      <c r="P35" s="84"/>
      <c r="Q35" s="50"/>
      <c r="R35" s="6"/>
      <c r="S35" s="6"/>
      <c r="T35" s="6"/>
      <c r="U35" s="51"/>
      <c r="AB35" s="49"/>
      <c r="AC35" s="17"/>
      <c r="AD35" s="17"/>
      <c r="AE35" s="17">
        <v>12</v>
      </c>
      <c r="AF35" s="17">
        <v>3</v>
      </c>
      <c r="AG35" s="17"/>
      <c r="AH35" s="17"/>
      <c r="AI35" s="162">
        <f t="shared" si="3"/>
        <v>15</v>
      </c>
      <c r="AJ35" s="163"/>
    </row>
    <row r="36" spans="1:41" ht="15.5" thickTop="1" thickBot="1">
      <c r="A36" s="105">
        <v>31</v>
      </c>
      <c r="B36" s="108" t="s">
        <v>14</v>
      </c>
      <c r="C36" s="50"/>
      <c r="D36" s="6"/>
      <c r="E36" s="6"/>
      <c r="F36" s="6"/>
      <c r="G36" s="6"/>
      <c r="H36" s="6"/>
      <c r="I36" s="10"/>
      <c r="J36" s="6"/>
      <c r="K36" s="6"/>
      <c r="L36" s="93"/>
      <c r="M36" s="83"/>
      <c r="N36" s="6"/>
      <c r="O36" s="6"/>
      <c r="P36" s="84"/>
      <c r="Q36" s="50"/>
      <c r="R36" s="6"/>
      <c r="S36" s="6"/>
      <c r="T36" s="6"/>
      <c r="U36" s="51"/>
      <c r="AB36" s="49"/>
      <c r="AC36" s="17"/>
      <c r="AD36" s="17"/>
      <c r="AE36" s="17">
        <v>1</v>
      </c>
      <c r="AF36" s="17"/>
      <c r="AG36" s="17"/>
      <c r="AH36" s="17"/>
      <c r="AI36" s="162">
        <f t="shared" si="3"/>
        <v>1</v>
      </c>
      <c r="AJ36" s="163"/>
    </row>
    <row r="37" spans="1:41" ht="15.5" thickTop="1" thickBot="1">
      <c r="A37" s="105">
        <v>32</v>
      </c>
      <c r="B37" s="108" t="s">
        <v>15</v>
      </c>
      <c r="C37" s="50"/>
      <c r="D37" s="6"/>
      <c r="E37" s="6"/>
      <c r="F37" s="6"/>
      <c r="G37" s="6"/>
      <c r="H37" s="6"/>
      <c r="I37" s="10"/>
      <c r="J37" s="6"/>
      <c r="K37" s="6"/>
      <c r="L37" s="93"/>
      <c r="M37" s="83"/>
      <c r="N37" s="6"/>
      <c r="O37" s="6"/>
      <c r="P37" s="84"/>
      <c r="Q37" s="50"/>
      <c r="R37" s="6"/>
      <c r="S37" s="6"/>
      <c r="T37" s="6"/>
      <c r="U37" s="51"/>
      <c r="AB37" s="49"/>
      <c r="AC37" s="17"/>
      <c r="AD37" s="17">
        <v>1</v>
      </c>
      <c r="AE37" s="17"/>
      <c r="AF37" s="17"/>
      <c r="AG37" s="17"/>
      <c r="AH37" s="17"/>
      <c r="AI37" s="162">
        <f t="shared" si="3"/>
        <v>1</v>
      </c>
      <c r="AJ37" s="163"/>
    </row>
    <row r="38" spans="1:41" ht="15.5" thickTop="1" thickBot="1">
      <c r="A38" s="105">
        <v>33</v>
      </c>
      <c r="B38" s="108" t="s">
        <v>18</v>
      </c>
      <c r="C38" s="50"/>
      <c r="D38" s="6"/>
      <c r="E38" s="6"/>
      <c r="F38" s="6"/>
      <c r="G38" s="6"/>
      <c r="H38" s="6"/>
      <c r="I38" s="10"/>
      <c r="J38" s="6"/>
      <c r="K38" s="6"/>
      <c r="L38" s="93"/>
      <c r="M38" s="83"/>
      <c r="N38" s="6"/>
      <c r="O38" s="6"/>
      <c r="P38" s="84"/>
      <c r="Q38" s="50"/>
      <c r="R38" s="6"/>
      <c r="S38" s="6"/>
      <c r="T38" s="6"/>
      <c r="U38" s="51"/>
      <c r="AB38" s="49"/>
      <c r="AC38" s="17"/>
      <c r="AD38" s="17">
        <v>2</v>
      </c>
      <c r="AE38" s="17"/>
      <c r="AF38" s="17"/>
      <c r="AG38" s="17"/>
      <c r="AH38" s="17"/>
      <c r="AI38" s="162">
        <f t="shared" si="3"/>
        <v>2</v>
      </c>
      <c r="AJ38" s="163"/>
    </row>
    <row r="39" spans="1:41" ht="15.5" thickTop="1" thickBot="1">
      <c r="A39" s="105">
        <v>34</v>
      </c>
      <c r="B39" s="108" t="s">
        <v>21</v>
      </c>
      <c r="C39" s="50"/>
      <c r="D39" s="6"/>
      <c r="E39" s="6"/>
      <c r="F39" s="6"/>
      <c r="G39" s="6"/>
      <c r="H39" s="6"/>
      <c r="I39" s="10"/>
      <c r="J39" s="6"/>
      <c r="K39" s="6"/>
      <c r="L39" s="93"/>
      <c r="M39" s="83"/>
      <c r="N39" s="6"/>
      <c r="O39" s="6"/>
      <c r="P39" s="84"/>
      <c r="Q39" s="50"/>
      <c r="R39" s="6"/>
      <c r="S39" s="6"/>
      <c r="T39" s="6"/>
      <c r="U39" s="51"/>
      <c r="AB39" s="49"/>
      <c r="AC39" s="17">
        <v>2</v>
      </c>
      <c r="AD39" s="17"/>
      <c r="AE39" s="17"/>
      <c r="AF39" s="17"/>
      <c r="AG39" s="17"/>
      <c r="AH39" s="17"/>
      <c r="AI39" s="162">
        <f t="shared" si="3"/>
        <v>2</v>
      </c>
      <c r="AJ39" s="163"/>
    </row>
    <row r="40" spans="1:41" ht="15.5" thickTop="1" thickBot="1">
      <c r="A40" s="105">
        <v>35</v>
      </c>
      <c r="B40" s="108" t="s">
        <v>223</v>
      </c>
      <c r="C40" s="50"/>
      <c r="D40" s="6"/>
      <c r="E40" s="6"/>
      <c r="F40" s="6"/>
      <c r="G40" s="6"/>
      <c r="H40" s="6"/>
      <c r="I40" s="10"/>
      <c r="J40" s="6"/>
      <c r="K40" s="6"/>
      <c r="L40" s="93"/>
      <c r="M40" s="83"/>
      <c r="N40" s="6"/>
      <c r="O40" s="6"/>
      <c r="P40" s="84"/>
      <c r="Q40" s="50"/>
      <c r="R40" s="6"/>
      <c r="S40" s="6"/>
      <c r="T40" s="6"/>
      <c r="U40" s="51"/>
      <c r="AB40" s="49"/>
      <c r="AC40" s="17">
        <v>1</v>
      </c>
      <c r="AD40" s="17"/>
      <c r="AE40" s="17"/>
      <c r="AF40" s="17"/>
      <c r="AG40" s="17"/>
      <c r="AH40" s="17"/>
      <c r="AI40" s="162">
        <f t="shared" si="3"/>
        <v>1</v>
      </c>
      <c r="AJ40" s="163"/>
    </row>
    <row r="41" spans="1:41" ht="15.5" thickTop="1" thickBot="1">
      <c r="A41" s="105">
        <v>36</v>
      </c>
      <c r="B41" s="108" t="s">
        <v>208</v>
      </c>
      <c r="C41" s="50"/>
      <c r="D41" s="6"/>
      <c r="E41" s="6"/>
      <c r="F41" s="6"/>
      <c r="G41" s="6"/>
      <c r="H41" s="6"/>
      <c r="I41" s="10"/>
      <c r="J41" s="6"/>
      <c r="K41" s="6"/>
      <c r="L41" s="93"/>
      <c r="M41" s="83"/>
      <c r="N41" s="6"/>
      <c r="O41" s="6"/>
      <c r="P41" s="84"/>
      <c r="Q41" s="50"/>
      <c r="R41" s="6"/>
      <c r="S41" s="6"/>
      <c r="T41" s="6"/>
      <c r="U41" s="51"/>
      <c r="AB41" s="49"/>
      <c r="AC41" s="17"/>
      <c r="AD41" s="17"/>
      <c r="AE41" s="17"/>
      <c r="AF41" s="17"/>
      <c r="AG41" s="17">
        <v>18</v>
      </c>
      <c r="AH41" s="17">
        <v>11</v>
      </c>
      <c r="AI41" s="162">
        <f t="shared" si="3"/>
        <v>29</v>
      </c>
      <c r="AJ41" s="163"/>
    </row>
    <row r="42" spans="1:41" ht="15.5" thickTop="1" thickBot="1">
      <c r="A42" s="105">
        <v>37</v>
      </c>
      <c r="B42" s="108" t="s">
        <v>209</v>
      </c>
      <c r="C42" s="50"/>
      <c r="D42" s="6"/>
      <c r="E42" s="6"/>
      <c r="F42" s="6"/>
      <c r="G42" s="6"/>
      <c r="H42" s="6"/>
      <c r="I42" s="10"/>
      <c r="J42" s="6"/>
      <c r="K42" s="6"/>
      <c r="L42" s="93"/>
      <c r="M42" s="83"/>
      <c r="N42" s="6"/>
      <c r="O42" s="6"/>
      <c r="P42" s="84"/>
      <c r="Q42" s="50"/>
      <c r="R42" s="6"/>
      <c r="S42" s="6"/>
      <c r="T42" s="6"/>
      <c r="U42" s="51"/>
      <c r="AB42" s="49"/>
      <c r="AC42" s="17">
        <v>1</v>
      </c>
      <c r="AD42" s="17"/>
      <c r="AE42" s="17"/>
      <c r="AF42" s="17"/>
      <c r="AG42" s="17"/>
      <c r="AH42" s="17"/>
      <c r="AI42" s="162">
        <f t="shared" si="2"/>
        <v>1</v>
      </c>
      <c r="AJ42" s="163"/>
    </row>
    <row r="43" spans="1:41" ht="15.5" thickTop="1" thickBot="1">
      <c r="A43" s="105">
        <v>38</v>
      </c>
      <c r="B43" s="108" t="s">
        <v>191</v>
      </c>
      <c r="C43" s="50"/>
      <c r="D43" s="6"/>
      <c r="E43" s="6"/>
      <c r="F43" s="6"/>
      <c r="G43" s="6"/>
      <c r="H43" s="6"/>
      <c r="I43" s="10"/>
      <c r="J43" s="6"/>
      <c r="K43" s="6"/>
      <c r="L43" s="93"/>
      <c r="M43" s="83"/>
      <c r="N43" s="6"/>
      <c r="O43" s="6"/>
      <c r="P43" s="84"/>
      <c r="Q43" s="50"/>
      <c r="R43" s="6"/>
      <c r="S43" s="6"/>
      <c r="T43" s="6"/>
      <c r="U43" s="51"/>
      <c r="AB43" s="49"/>
      <c r="AC43" s="17">
        <v>1</v>
      </c>
      <c r="AD43" s="17">
        <v>2</v>
      </c>
      <c r="AE43" s="17"/>
      <c r="AF43" s="17"/>
      <c r="AG43" s="17"/>
      <c r="AH43" s="17"/>
      <c r="AI43" s="162">
        <f>SUM(AC43:AH43)</f>
        <v>3</v>
      </c>
      <c r="AJ43" s="163"/>
    </row>
    <row r="44" spans="1:41" ht="15.5" thickTop="1" thickBot="1">
      <c r="A44" s="177" t="s">
        <v>168</v>
      </c>
      <c r="B44" s="178"/>
      <c r="C44" s="29">
        <f>SUM(C6:C43)</f>
        <v>0</v>
      </c>
      <c r="D44" s="29">
        <f>SUM(D6:D43)</f>
        <v>0</v>
      </c>
      <c r="E44" s="29">
        <f>SUM(E6:E43)</f>
        <v>0</v>
      </c>
      <c r="F44" s="29">
        <f>SUM(F6:F43)</f>
        <v>0</v>
      </c>
      <c r="G44" s="29">
        <f>SUM(G6:G43)</f>
        <v>0</v>
      </c>
      <c r="H44" s="29">
        <f>SUM(H6:H43)</f>
        <v>0</v>
      </c>
      <c r="I44" s="11">
        <f>SUM(I6:I43)</f>
        <v>0</v>
      </c>
      <c r="J44" s="29">
        <f>SUM(J6:J43)</f>
        <v>0</v>
      </c>
      <c r="K44" s="29">
        <f>SUM(K6:K43)</f>
        <v>0</v>
      </c>
      <c r="L44" s="26">
        <f>SUM(L6:L43)</f>
        <v>0</v>
      </c>
      <c r="M44" s="75">
        <f>SUM(M6:M43)</f>
        <v>0</v>
      </c>
      <c r="N44" s="29">
        <f>SUM(N6:N43)</f>
        <v>0</v>
      </c>
      <c r="O44" s="29">
        <f>SUM(O6:O43)</f>
        <v>0</v>
      </c>
      <c r="P44" s="76">
        <f>SUM(P6:P43)</f>
        <v>0</v>
      </c>
      <c r="Q44" s="47">
        <f>SUM(Q6:Q43)</f>
        <v>0</v>
      </c>
      <c r="R44" s="29">
        <f>SUM(R6:R43)</f>
        <v>0</v>
      </c>
      <c r="S44" s="29">
        <f>SUM(S6:S43)</f>
        <v>0</v>
      </c>
      <c r="T44" s="29">
        <f>SUM(T6:T43)</f>
        <v>0</v>
      </c>
      <c r="U44" s="52">
        <f>SUM(U6:U43)</f>
        <v>0</v>
      </c>
      <c r="V44" s="47">
        <f>SUM(V6:V43)</f>
        <v>0</v>
      </c>
      <c r="W44" s="11">
        <f>SUM(W6:W43)</f>
        <v>0</v>
      </c>
      <c r="X44" s="29">
        <f>SUM(X6:X43)</f>
        <v>0</v>
      </c>
      <c r="Y44" s="11">
        <f>SUM(Y6:Y43)</f>
        <v>0</v>
      </c>
      <c r="Z44" s="29">
        <f>SUM(Z6:Z43)</f>
        <v>0</v>
      </c>
      <c r="AA44" s="11">
        <f>SUM(AA6:AA43)</f>
        <v>0</v>
      </c>
      <c r="AB44" s="51">
        <f>SUM(AB6:AB43)</f>
        <v>0</v>
      </c>
      <c r="AC44" s="47">
        <f>SUM(AC6:AC43)</f>
        <v>31</v>
      </c>
      <c r="AD44" s="47">
        <f>SUM(AD6:AD43)</f>
        <v>24</v>
      </c>
      <c r="AE44" s="47">
        <f>SUM(AE6:AE43)</f>
        <v>14</v>
      </c>
      <c r="AF44" s="47">
        <f t="shared" ref="AE44:AF44" si="4">SUM(AF6:AF43)</f>
        <v>4</v>
      </c>
      <c r="AG44" s="47">
        <f>SUM(AG6:AG43)</f>
        <v>26</v>
      </c>
      <c r="AH44" s="47">
        <f>SUM(AH6:AH43)</f>
        <v>16</v>
      </c>
      <c r="AI44" s="162">
        <f>SUM(AI6:AJ43)</f>
        <v>115</v>
      </c>
      <c r="AJ44" s="163"/>
    </row>
    <row r="45" spans="1:41" ht="15.5" thickTop="1" thickBot="1">
      <c r="C45" s="3"/>
      <c r="D45" s="3"/>
      <c r="E45" s="3"/>
      <c r="I45" s="5"/>
      <c r="J45" s="5"/>
      <c r="M45" s="77"/>
      <c r="P45" s="78"/>
      <c r="AB45" s="15"/>
    </row>
    <row r="46" spans="1:41" ht="15.5" thickTop="1" thickBot="1">
      <c r="A46" s="176" t="s">
        <v>169</v>
      </c>
      <c r="B46" s="176"/>
      <c r="C46" s="36" t="s">
        <v>166</v>
      </c>
      <c r="D46" s="36" t="s">
        <v>167</v>
      </c>
      <c r="E46" s="36" t="s">
        <v>182</v>
      </c>
      <c r="F46" s="36" t="s">
        <v>166</v>
      </c>
      <c r="G46" s="36" t="s">
        <v>167</v>
      </c>
      <c r="H46" s="36" t="s">
        <v>182</v>
      </c>
      <c r="I46" s="63" t="s">
        <v>170</v>
      </c>
      <c r="J46" s="36" t="s">
        <v>166</v>
      </c>
      <c r="K46" s="36" t="s">
        <v>167</v>
      </c>
      <c r="L46" s="79" t="s">
        <v>185</v>
      </c>
      <c r="M46" s="72" t="s">
        <v>166</v>
      </c>
      <c r="N46" s="36" t="s">
        <v>167</v>
      </c>
      <c r="O46" s="36" t="s">
        <v>166</v>
      </c>
      <c r="P46" s="73" t="s">
        <v>167</v>
      </c>
      <c r="Q46" s="80" t="s">
        <v>166</v>
      </c>
      <c r="R46" s="36" t="s">
        <v>167</v>
      </c>
      <c r="S46" s="36" t="s">
        <v>166</v>
      </c>
      <c r="T46" s="36" t="s">
        <v>167</v>
      </c>
      <c r="U46" s="63" t="s">
        <v>170</v>
      </c>
      <c r="V46" s="36" t="s">
        <v>166</v>
      </c>
      <c r="W46" s="36" t="s">
        <v>167</v>
      </c>
      <c r="X46" s="36" t="s">
        <v>166</v>
      </c>
      <c r="Y46" s="36" t="s">
        <v>167</v>
      </c>
      <c r="Z46" s="36" t="s">
        <v>166</v>
      </c>
      <c r="AA46" s="36" t="s">
        <v>167</v>
      </c>
      <c r="AB46" s="36" t="s">
        <v>170</v>
      </c>
    </row>
    <row r="47" spans="1:41" ht="15.5" thickTop="1" thickBot="1">
      <c r="A47" s="165" t="s">
        <v>179</v>
      </c>
      <c r="B47" s="166"/>
      <c r="C47" s="35">
        <v>63</v>
      </c>
      <c r="D47" s="35">
        <v>41</v>
      </c>
      <c r="E47" s="35">
        <v>1</v>
      </c>
      <c r="F47" s="35">
        <v>32</v>
      </c>
      <c r="G47" s="35">
        <v>13</v>
      </c>
      <c r="H47" s="64">
        <v>1</v>
      </c>
      <c r="I47" s="68">
        <f>SUM(C47:H47)</f>
        <v>151</v>
      </c>
      <c r="J47" s="66">
        <f t="shared" ref="J47:T47" si="5">J44</f>
        <v>0</v>
      </c>
      <c r="K47" s="54">
        <f t="shared" si="5"/>
        <v>0</v>
      </c>
      <c r="L47" s="55">
        <f t="shared" si="5"/>
        <v>0</v>
      </c>
      <c r="M47" s="74">
        <f t="shared" si="5"/>
        <v>0</v>
      </c>
      <c r="N47" s="54">
        <f t="shared" si="5"/>
        <v>0</v>
      </c>
      <c r="O47" s="53">
        <f t="shared" si="5"/>
        <v>0</v>
      </c>
      <c r="P47" s="85">
        <f t="shared" si="5"/>
        <v>0</v>
      </c>
      <c r="Q47" s="66">
        <f t="shared" si="5"/>
        <v>0</v>
      </c>
      <c r="R47" s="53">
        <f t="shared" si="5"/>
        <v>0</v>
      </c>
      <c r="S47" s="53">
        <f t="shared" si="5"/>
        <v>0</v>
      </c>
      <c r="T47" s="53">
        <f t="shared" si="5"/>
        <v>0</v>
      </c>
      <c r="U47" s="59">
        <f>SUM(J47:T47)</f>
        <v>0</v>
      </c>
      <c r="V47" s="167">
        <f>SUM(V44,W44)</f>
        <v>0</v>
      </c>
      <c r="W47" s="168"/>
      <c r="X47" s="167">
        <f>SUM(X44,Y44)</f>
        <v>0</v>
      </c>
      <c r="Y47" s="168"/>
      <c r="Z47" s="167">
        <f>SUM(Z44:AA44)</f>
        <v>0</v>
      </c>
      <c r="AA47" s="168"/>
      <c r="AB47" s="27">
        <f>SUM(V47:AA47)</f>
        <v>0</v>
      </c>
      <c r="AC47" s="167"/>
      <c r="AD47" s="180"/>
      <c r="AE47" s="180"/>
      <c r="AF47" s="180"/>
      <c r="AG47" s="180"/>
      <c r="AH47" s="168"/>
      <c r="AI47" s="169">
        <v>115</v>
      </c>
      <c r="AJ47" s="170"/>
      <c r="AO47" s="108"/>
    </row>
    <row r="48" spans="1:41" ht="15.5" thickTop="1" thickBot="1">
      <c r="A48" s="38"/>
      <c r="B48" s="38"/>
      <c r="C48" s="39"/>
      <c r="D48" s="39"/>
      <c r="E48" s="40"/>
      <c r="F48" s="41"/>
      <c r="G48" s="39"/>
      <c r="H48" s="39"/>
      <c r="I48" s="70"/>
      <c r="J48" s="43"/>
      <c r="K48" s="43"/>
      <c r="L48" s="43"/>
      <c r="M48" s="88"/>
      <c r="N48" s="43"/>
      <c r="O48" s="42"/>
      <c r="P48" s="89"/>
      <c r="Q48" s="43"/>
      <c r="R48" s="43"/>
      <c r="S48" s="42"/>
      <c r="T48" s="43"/>
      <c r="U48" s="61"/>
      <c r="V48" s="39"/>
      <c r="W48" s="39"/>
      <c r="X48" s="39"/>
      <c r="Y48" s="39"/>
      <c r="Z48" s="41"/>
      <c r="AA48" s="40"/>
      <c r="AB48" s="41"/>
      <c r="AC48" s="41"/>
      <c r="AD48" s="39"/>
      <c r="AE48" s="39"/>
      <c r="AF48" s="39"/>
      <c r="AG48" s="39"/>
      <c r="AH48" s="40"/>
      <c r="AI48" s="44"/>
      <c r="AJ48" s="45"/>
      <c r="AO48" s="108"/>
    </row>
    <row r="49" spans="1:41" ht="15.5" thickTop="1" thickBot="1">
      <c r="I49" s="62"/>
      <c r="M49" s="77"/>
      <c r="P49" s="78"/>
      <c r="U49" s="62"/>
      <c r="AO49" s="108"/>
    </row>
    <row r="50" spans="1:41" ht="15.5" thickTop="1" thickBot="1">
      <c r="A50" s="22"/>
      <c r="B50" s="22"/>
      <c r="C50" s="23"/>
      <c r="D50" s="23"/>
      <c r="E50" s="23"/>
      <c r="F50" s="23"/>
      <c r="G50" s="23"/>
      <c r="H50" s="23"/>
      <c r="I50" s="71"/>
      <c r="J50" s="24"/>
      <c r="K50" s="24"/>
      <c r="L50" s="24"/>
      <c r="M50" s="90"/>
      <c r="N50" s="24"/>
      <c r="O50" s="24"/>
      <c r="P50" s="91"/>
      <c r="Q50" s="24"/>
      <c r="R50" s="24"/>
      <c r="S50" s="24"/>
      <c r="T50" s="24"/>
      <c r="U50" s="60"/>
      <c r="V50" s="23"/>
      <c r="W50" s="23"/>
      <c r="X50" s="25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0"/>
      <c r="AJ50" s="21"/>
      <c r="AO50" s="108"/>
    </row>
    <row r="51" spans="1:41" ht="15.5" thickTop="1" thickBot="1">
      <c r="A51" s="165" t="s">
        <v>171</v>
      </c>
      <c r="B51" s="165"/>
      <c r="C51" s="174">
        <f>SUM(C44,F44)</f>
        <v>0</v>
      </c>
      <c r="D51" s="175"/>
      <c r="E51" s="175"/>
      <c r="F51" s="175"/>
      <c r="G51" s="175"/>
      <c r="H51" s="175"/>
      <c r="I51" s="69">
        <f>SUM(C51:H51)</f>
        <v>0</v>
      </c>
      <c r="J51" s="180">
        <f>J47</f>
        <v>0</v>
      </c>
      <c r="K51" s="180"/>
      <c r="L51" s="180"/>
      <c r="M51" s="179">
        <f>M47+O47</f>
        <v>0</v>
      </c>
      <c r="N51" s="180"/>
      <c r="O51" s="180"/>
      <c r="P51" s="181"/>
      <c r="Q51" s="180">
        <f>Q47+S47</f>
        <v>0</v>
      </c>
      <c r="R51" s="180"/>
      <c r="S51" s="180"/>
      <c r="T51" s="180"/>
      <c r="U51" s="60">
        <f>SUM(J51:T51)</f>
        <v>0</v>
      </c>
      <c r="V51" s="167"/>
      <c r="W51" s="180"/>
      <c r="X51" s="180"/>
      <c r="Y51" s="168"/>
      <c r="Z51" s="167">
        <f>SUM(V44,X44,Z44)</f>
        <v>0</v>
      </c>
      <c r="AA51" s="180"/>
      <c r="AB51" s="26">
        <f>SUM(V51:AA51)</f>
        <v>0</v>
      </c>
      <c r="AC51" s="167"/>
      <c r="AD51" s="180"/>
      <c r="AE51" s="180"/>
      <c r="AF51" s="180"/>
      <c r="AG51" s="180"/>
      <c r="AH51" s="180"/>
      <c r="AI51" s="169">
        <f>SUM(AC44+AE44+AG44)</f>
        <v>71</v>
      </c>
      <c r="AJ51" s="170"/>
      <c r="AO51" s="108"/>
    </row>
    <row r="52" spans="1:41" ht="15.5" thickTop="1" thickBot="1">
      <c r="A52" s="165" t="s">
        <v>172</v>
      </c>
      <c r="B52" s="165"/>
      <c r="C52" s="174">
        <f>SUM(D44,G44)</f>
        <v>0</v>
      </c>
      <c r="D52" s="175"/>
      <c r="E52" s="175"/>
      <c r="F52" s="175"/>
      <c r="G52" s="175"/>
      <c r="H52" s="175"/>
      <c r="I52" s="69">
        <f>SUM(C52:H52)</f>
        <v>0</v>
      </c>
      <c r="J52" s="180">
        <f>K47</f>
        <v>0</v>
      </c>
      <c r="K52" s="180"/>
      <c r="L52" s="180"/>
      <c r="M52" s="179">
        <f>N47+P47</f>
        <v>0</v>
      </c>
      <c r="N52" s="180"/>
      <c r="O52" s="180"/>
      <c r="P52" s="181"/>
      <c r="Q52" s="180">
        <f>R47+T47</f>
        <v>0</v>
      </c>
      <c r="R52" s="180"/>
      <c r="S52" s="180"/>
      <c r="T52" s="180"/>
      <c r="U52" s="60">
        <f>SUM(J52:T52)</f>
        <v>0</v>
      </c>
      <c r="V52" s="167"/>
      <c r="W52" s="180"/>
      <c r="X52" s="180"/>
      <c r="Y52" s="168"/>
      <c r="Z52" s="167">
        <f>SUM(W44,Y44,AA44)</f>
        <v>0</v>
      </c>
      <c r="AA52" s="180"/>
      <c r="AB52" s="26">
        <f>SUM(V52:AA52)</f>
        <v>0</v>
      </c>
      <c r="AC52" s="167"/>
      <c r="AD52" s="180"/>
      <c r="AE52" s="180"/>
      <c r="AF52" s="180"/>
      <c r="AG52" s="180"/>
      <c r="AH52" s="180"/>
      <c r="AI52" s="169">
        <f>SUM(AH44+AF44+AD44)</f>
        <v>44</v>
      </c>
      <c r="AJ52" s="170"/>
      <c r="AO52" s="108"/>
    </row>
    <row r="53" spans="1:41" ht="15.5" thickTop="1" thickBot="1">
      <c r="A53" s="99"/>
      <c r="B53" s="99"/>
      <c r="C53" s="97"/>
      <c r="D53" s="98"/>
      <c r="E53" s="98"/>
      <c r="F53" s="98"/>
      <c r="G53" s="98"/>
      <c r="H53" s="98"/>
      <c r="I53" s="103"/>
      <c r="J53" s="55"/>
      <c r="K53" s="55"/>
      <c r="L53" s="55"/>
      <c r="M53" s="94"/>
      <c r="N53" s="95"/>
      <c r="O53" s="95"/>
      <c r="P53" s="96"/>
      <c r="Q53" s="55"/>
      <c r="R53" s="55"/>
      <c r="S53" s="55"/>
      <c r="T53" s="55"/>
      <c r="U53" s="101"/>
      <c r="V53" s="102"/>
      <c r="W53" s="102"/>
      <c r="X53" s="102"/>
      <c r="Y53" s="102"/>
      <c r="Z53" s="102" t="s">
        <v>181</v>
      </c>
      <c r="AA53" s="102"/>
      <c r="AB53" s="26">
        <f>SUM(AB51:AB52)</f>
        <v>0</v>
      </c>
      <c r="AC53" s="102"/>
      <c r="AD53" s="102"/>
      <c r="AE53" s="102"/>
      <c r="AF53" s="102"/>
      <c r="AG53" s="102"/>
      <c r="AH53" s="102"/>
      <c r="AI53" s="164">
        <f>SUM(AI51+AI52)</f>
        <v>115</v>
      </c>
      <c r="AJ53" s="164"/>
      <c r="AO53" s="108"/>
    </row>
    <row r="54" spans="1:41" ht="15" thickTop="1">
      <c r="AO54" s="108"/>
    </row>
    <row r="55" spans="1:41">
      <c r="AO55" s="108"/>
    </row>
    <row r="56" spans="1:41">
      <c r="AO56" s="108"/>
    </row>
    <row r="57" spans="1:41">
      <c r="AO57" s="108"/>
    </row>
    <row r="58" spans="1:41">
      <c r="AO58" s="108"/>
    </row>
    <row r="59" spans="1:41">
      <c r="AO59" s="108"/>
    </row>
    <row r="60" spans="1:41">
      <c r="AO60" s="108"/>
    </row>
    <row r="61" spans="1:41">
      <c r="AO61" s="108"/>
    </row>
    <row r="62" spans="1:41">
      <c r="AO62" s="108"/>
    </row>
    <row r="63" spans="1:41">
      <c r="AO63" s="108"/>
    </row>
    <row r="64" spans="1:41">
      <c r="AO64" s="108"/>
    </row>
    <row r="65" spans="41:41">
      <c r="AO65" s="108"/>
    </row>
    <row r="66" spans="41:41">
      <c r="AO66" s="108"/>
    </row>
    <row r="67" spans="41:41">
      <c r="AO67" s="108"/>
    </row>
  </sheetData>
  <mergeCells count="95">
    <mergeCell ref="AE4:AF4"/>
    <mergeCell ref="AI34:AJ34"/>
    <mergeCell ref="AI35:AJ35"/>
    <mergeCell ref="AI36:AJ36"/>
    <mergeCell ref="AI37:AJ37"/>
    <mergeCell ref="AI53:AJ53"/>
    <mergeCell ref="AI14:AJ14"/>
    <mergeCell ref="AI15:AJ15"/>
    <mergeCell ref="AI16:AJ16"/>
    <mergeCell ref="AI17:AJ17"/>
    <mergeCell ref="AI18:AJ18"/>
    <mergeCell ref="AI21:AJ21"/>
    <mergeCell ref="AI29:AJ29"/>
    <mergeCell ref="AI30:AJ30"/>
    <mergeCell ref="AI51:AJ51"/>
    <mergeCell ref="AI32:AJ32"/>
    <mergeCell ref="AI33:AJ33"/>
    <mergeCell ref="AI42:AJ42"/>
    <mergeCell ref="AI43:AJ43"/>
    <mergeCell ref="AI38:AJ38"/>
    <mergeCell ref="A52:B52"/>
    <mergeCell ref="C52:H52"/>
    <mergeCell ref="J52:L52"/>
    <mergeCell ref="M52:P52"/>
    <mergeCell ref="Q52:T52"/>
    <mergeCell ref="V52:Y52"/>
    <mergeCell ref="Z52:AA52"/>
    <mergeCell ref="AC52:AH52"/>
    <mergeCell ref="AI52:AJ52"/>
    <mergeCell ref="V51:Y51"/>
    <mergeCell ref="Z51:AA51"/>
    <mergeCell ref="AC51:AH51"/>
    <mergeCell ref="AC47:AH47"/>
    <mergeCell ref="A51:B51"/>
    <mergeCell ref="C51:H51"/>
    <mergeCell ref="J51:L51"/>
    <mergeCell ref="M51:P51"/>
    <mergeCell ref="Q51:T51"/>
    <mergeCell ref="A46:B46"/>
    <mergeCell ref="A47:B47"/>
    <mergeCell ref="V47:W47"/>
    <mergeCell ref="X47:Y47"/>
    <mergeCell ref="Z47:AA47"/>
    <mergeCell ref="AI26:AJ26"/>
    <mergeCell ref="AI27:AJ27"/>
    <mergeCell ref="AI28:AJ28"/>
    <mergeCell ref="AI31:AJ31"/>
    <mergeCell ref="AI47:AJ47"/>
    <mergeCell ref="AI39:AJ39"/>
    <mergeCell ref="AI40:AJ40"/>
    <mergeCell ref="AI41:AJ41"/>
    <mergeCell ref="AI6:AJ6"/>
    <mergeCell ref="AI7:AJ7"/>
    <mergeCell ref="AI8:AJ8"/>
    <mergeCell ref="AI9:AJ9"/>
    <mergeCell ref="A44:B44"/>
    <mergeCell ref="AI44:AJ44"/>
    <mergeCell ref="AI10:AJ10"/>
    <mergeCell ref="AI11:AJ11"/>
    <mergeCell ref="AI12:AJ12"/>
    <mergeCell ref="AI13:AJ13"/>
    <mergeCell ref="AI19:AJ19"/>
    <mergeCell ref="AI20:AJ20"/>
    <mergeCell ref="AI22:AJ22"/>
    <mergeCell ref="AI23:AJ23"/>
    <mergeCell ref="AI24:AJ24"/>
    <mergeCell ref="AI25:AJ25"/>
    <mergeCell ref="C4:E4"/>
    <mergeCell ref="F4:H4"/>
    <mergeCell ref="J4:L4"/>
    <mergeCell ref="M4:N4"/>
    <mergeCell ref="O4:P4"/>
    <mergeCell ref="X4:Y4"/>
    <mergeCell ref="Z4:AA4"/>
    <mergeCell ref="Q4:R4"/>
    <mergeCell ref="M3:P3"/>
    <mergeCell ref="Q3:T3"/>
    <mergeCell ref="U3:U5"/>
    <mergeCell ref="V3:AA3"/>
    <mergeCell ref="A1:B1"/>
    <mergeCell ref="AI1:AJ5"/>
    <mergeCell ref="C2:I2"/>
    <mergeCell ref="J2:U2"/>
    <mergeCell ref="V2:AB2"/>
    <mergeCell ref="AC2:AH2"/>
    <mergeCell ref="C3:E3"/>
    <mergeCell ref="F3:H3"/>
    <mergeCell ref="I3:I5"/>
    <mergeCell ref="J3:L3"/>
    <mergeCell ref="AC4:AD4"/>
    <mergeCell ref="AG4:AH4"/>
    <mergeCell ref="AB3:AB5"/>
    <mergeCell ref="AC3:AH3"/>
    <mergeCell ref="S4:T4"/>
    <mergeCell ref="V4:W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7F7C-042D-5146-AAFA-3879AF0F1872}">
  <dimension ref="A1:AE30"/>
  <sheetViews>
    <sheetView zoomScaleNormal="70" workbookViewId="0">
      <selection activeCell="AK12" sqref="AK12"/>
    </sheetView>
  </sheetViews>
  <sheetFormatPr baseColWidth="10" defaultColWidth="11.36328125" defaultRowHeight="14.5"/>
  <cols>
    <col min="1" max="1" width="6.36328125" style="3" customWidth="1"/>
    <col min="2" max="2" width="49.36328125" style="2" customWidth="1"/>
    <col min="3" max="3" width="6.1796875" style="2" hidden="1" customWidth="1"/>
    <col min="4" max="4" width="6" style="2" hidden="1" customWidth="1"/>
    <col min="5" max="5" width="7.6328125" style="2" hidden="1" customWidth="1"/>
    <col min="6" max="6" width="6.1796875" style="2" hidden="1" customWidth="1"/>
    <col min="7" max="7" width="6.36328125" style="2" hidden="1" customWidth="1"/>
    <col min="8" max="8" width="5.1796875" style="2" hidden="1" customWidth="1"/>
    <col min="9" max="9" width="9" hidden="1" customWidth="1"/>
    <col min="10" max="10" width="6.6328125" hidden="1" customWidth="1"/>
    <col min="11" max="11" width="5.36328125" hidden="1" customWidth="1"/>
    <col min="12" max="12" width="6.81640625" hidden="1" customWidth="1"/>
    <col min="13" max="13" width="7.36328125" hidden="1" customWidth="1"/>
    <col min="14" max="14" width="6.81640625" hidden="1" customWidth="1"/>
    <col min="15" max="15" width="5.36328125" hidden="1" customWidth="1"/>
    <col min="16" max="17" width="6.36328125" hidden="1" customWidth="1"/>
    <col min="18" max="18" width="7.1796875" hidden="1" customWidth="1"/>
    <col min="19" max="19" width="6.36328125" hidden="1" customWidth="1"/>
    <col min="20" max="20" width="7" hidden="1" customWidth="1"/>
    <col min="21" max="21" width="9.81640625" hidden="1" customWidth="1"/>
    <col min="22" max="23" width="5.1796875" style="3" hidden="1" customWidth="1"/>
    <col min="24" max="24" width="5.36328125" style="3" hidden="1" customWidth="1"/>
    <col min="25" max="25" width="5.1796875" style="3" hidden="1" customWidth="1"/>
    <col min="26" max="26" width="5.81640625" style="3" hidden="1" customWidth="1"/>
    <col min="27" max="27" width="6" style="3" hidden="1" customWidth="1"/>
    <col min="28" max="28" width="11.6328125" customWidth="1"/>
    <col min="29" max="29" width="15.81640625" customWidth="1"/>
    <col min="30" max="30" width="5.1796875" customWidth="1"/>
    <col min="31" max="31" width="6.7265625" customWidth="1"/>
  </cols>
  <sheetData>
    <row r="1" spans="1:31" ht="30" customHeight="1" thickTop="1" thickBot="1">
      <c r="A1" s="188" t="s">
        <v>236</v>
      </c>
      <c r="B1" s="188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04"/>
      <c r="W1" s="104"/>
      <c r="X1" s="104"/>
      <c r="Y1" s="104"/>
      <c r="Z1" s="104"/>
      <c r="AA1" s="104"/>
      <c r="AB1" s="57"/>
      <c r="AC1" s="57"/>
      <c r="AD1" s="159" t="s">
        <v>173</v>
      </c>
      <c r="AE1" s="145"/>
    </row>
    <row r="2" spans="1:31" ht="18.75" customHeight="1" thickTop="1" thickBot="1">
      <c r="A2" s="7"/>
      <c r="B2" s="7"/>
      <c r="C2" s="112" t="s">
        <v>159</v>
      </c>
      <c r="D2" s="112"/>
      <c r="E2" s="112"/>
      <c r="F2" s="112"/>
      <c r="G2" s="112"/>
      <c r="H2" s="112"/>
      <c r="I2" s="113"/>
      <c r="J2" s="154" t="s">
        <v>174</v>
      </c>
      <c r="K2" s="155"/>
      <c r="L2" s="155"/>
      <c r="M2" s="156"/>
      <c r="N2" s="156"/>
      <c r="O2" s="156"/>
      <c r="P2" s="156"/>
      <c r="Q2" s="155"/>
      <c r="R2" s="155"/>
      <c r="S2" s="155"/>
      <c r="T2" s="155"/>
      <c r="U2" s="157"/>
      <c r="V2" s="158"/>
      <c r="W2" s="158"/>
      <c r="X2" s="158"/>
      <c r="Y2" s="158"/>
      <c r="Z2" s="158"/>
      <c r="AA2" s="158"/>
      <c r="AB2" s="155" t="s">
        <v>229</v>
      </c>
      <c r="AC2" s="155"/>
      <c r="AD2" s="160"/>
      <c r="AE2" s="139"/>
    </row>
    <row r="3" spans="1:31" ht="18" customHeight="1" thickTop="1" thickBot="1">
      <c r="A3" s="7"/>
      <c r="B3" s="18" t="s">
        <v>175</v>
      </c>
      <c r="C3" s="121" t="s">
        <v>184</v>
      </c>
      <c r="D3" s="122"/>
      <c r="E3" s="123"/>
      <c r="F3" s="121" t="s">
        <v>161</v>
      </c>
      <c r="G3" s="122"/>
      <c r="H3" s="123"/>
      <c r="I3" s="132" t="s">
        <v>160</v>
      </c>
      <c r="J3" s="136" t="s">
        <v>176</v>
      </c>
      <c r="K3" s="137"/>
      <c r="L3" s="137"/>
      <c r="M3" s="149" t="s">
        <v>162</v>
      </c>
      <c r="N3" s="150"/>
      <c r="O3" s="150"/>
      <c r="P3" s="151"/>
      <c r="Q3" s="137" t="s">
        <v>163</v>
      </c>
      <c r="R3" s="137"/>
      <c r="S3" s="137"/>
      <c r="T3" s="137"/>
      <c r="U3" s="138" t="s">
        <v>173</v>
      </c>
      <c r="V3" s="141" t="s">
        <v>164</v>
      </c>
      <c r="W3" s="141"/>
      <c r="X3" s="141"/>
      <c r="Y3" s="141"/>
      <c r="Z3" s="141"/>
      <c r="AA3" s="141"/>
      <c r="AB3" s="135"/>
      <c r="AC3" s="135"/>
      <c r="AD3" s="138"/>
      <c r="AE3" s="139"/>
    </row>
    <row r="4" spans="1:31" ht="15.5" thickTop="1" thickBot="1">
      <c r="A4" s="9"/>
      <c r="B4" s="8" t="s">
        <v>165</v>
      </c>
      <c r="C4" s="124">
        <v>44572</v>
      </c>
      <c r="D4" s="124"/>
      <c r="E4" s="125"/>
      <c r="F4" s="129">
        <v>44635</v>
      </c>
      <c r="G4" s="130"/>
      <c r="H4" s="131"/>
      <c r="I4" s="133"/>
      <c r="J4" s="129">
        <v>44670</v>
      </c>
      <c r="K4" s="130"/>
      <c r="L4" s="130"/>
      <c r="M4" s="144">
        <v>44691</v>
      </c>
      <c r="N4" s="131"/>
      <c r="O4" s="142">
        <v>44707</v>
      </c>
      <c r="P4" s="143"/>
      <c r="Q4" s="130">
        <v>44719</v>
      </c>
      <c r="R4" s="131"/>
      <c r="S4" s="129">
        <v>44735</v>
      </c>
      <c r="T4" s="131"/>
      <c r="U4" s="139"/>
      <c r="V4" s="148">
        <v>44777</v>
      </c>
      <c r="W4" s="147"/>
      <c r="X4" s="146">
        <v>44798</v>
      </c>
      <c r="Y4" s="147"/>
      <c r="Z4" s="146">
        <v>44817</v>
      </c>
      <c r="AA4" s="147"/>
      <c r="AB4" s="152">
        <v>45981</v>
      </c>
      <c r="AC4" s="153"/>
      <c r="AD4" s="138"/>
      <c r="AE4" s="139"/>
    </row>
    <row r="5" spans="1:31" ht="33" customHeight="1" thickTop="1" thickBot="1">
      <c r="A5" s="12"/>
      <c r="B5" s="13" t="s">
        <v>177</v>
      </c>
      <c r="C5" s="14" t="s">
        <v>166</v>
      </c>
      <c r="D5" s="14" t="s">
        <v>167</v>
      </c>
      <c r="E5" s="56" t="s">
        <v>178</v>
      </c>
      <c r="F5" s="14" t="s">
        <v>166</v>
      </c>
      <c r="G5" s="14" t="s">
        <v>167</v>
      </c>
      <c r="H5" s="14" t="s">
        <v>182</v>
      </c>
      <c r="I5" s="134"/>
      <c r="J5" s="14" t="s">
        <v>166</v>
      </c>
      <c r="K5" s="14" t="s">
        <v>167</v>
      </c>
      <c r="L5" s="92" t="s">
        <v>178</v>
      </c>
      <c r="M5" s="81" t="s">
        <v>166</v>
      </c>
      <c r="N5" s="14" t="s">
        <v>167</v>
      </c>
      <c r="O5" s="14" t="s">
        <v>166</v>
      </c>
      <c r="P5" s="82" t="s">
        <v>167</v>
      </c>
      <c r="Q5" s="48" t="s">
        <v>166</v>
      </c>
      <c r="R5" s="14" t="s">
        <v>167</v>
      </c>
      <c r="S5" s="14" t="s">
        <v>166</v>
      </c>
      <c r="T5" s="14" t="s">
        <v>167</v>
      </c>
      <c r="U5" s="140"/>
      <c r="V5" s="48" t="s">
        <v>166</v>
      </c>
      <c r="W5" s="14" t="s">
        <v>167</v>
      </c>
      <c r="X5" s="14" t="s">
        <v>166</v>
      </c>
      <c r="Y5" s="14" t="s">
        <v>167</v>
      </c>
      <c r="Z5" s="14" t="s">
        <v>166</v>
      </c>
      <c r="AA5" s="14" t="s">
        <v>167</v>
      </c>
      <c r="AB5" s="48" t="s">
        <v>166</v>
      </c>
      <c r="AC5" s="14" t="s">
        <v>167</v>
      </c>
      <c r="AD5" s="161"/>
      <c r="AE5" s="140"/>
    </row>
    <row r="6" spans="1:31" ht="15.5" thickTop="1" thickBot="1">
      <c r="A6" s="105">
        <v>1</v>
      </c>
      <c r="B6" s="100" t="s">
        <v>237</v>
      </c>
      <c r="C6" s="50"/>
      <c r="D6" s="6"/>
      <c r="E6" s="6"/>
      <c r="F6" s="6"/>
      <c r="G6" s="6"/>
      <c r="H6" s="6"/>
      <c r="I6" s="10">
        <f t="shared" ref="I6" si="0">SUM(C6:H6)</f>
        <v>0</v>
      </c>
      <c r="J6" s="6"/>
      <c r="K6" s="6"/>
      <c r="L6" s="93"/>
      <c r="M6" s="83"/>
      <c r="N6" s="6"/>
      <c r="O6" s="6">
        <v>1</v>
      </c>
      <c r="P6" s="84">
        <v>2</v>
      </c>
      <c r="Q6" s="50"/>
      <c r="R6" s="6"/>
      <c r="S6" s="6"/>
      <c r="T6" s="6"/>
      <c r="U6" s="51">
        <f t="shared" ref="U6" si="1">SUM(J6:T6)</f>
        <v>3</v>
      </c>
      <c r="X6" s="3">
        <v>1</v>
      </c>
      <c r="Y6" s="3">
        <v>2</v>
      </c>
      <c r="AB6" s="17"/>
      <c r="AC6" s="17">
        <v>1</v>
      </c>
      <c r="AD6" s="162">
        <f t="shared" ref="AD6" si="2">SUM(AB6:AC6)</f>
        <v>1</v>
      </c>
      <c r="AE6" s="163"/>
    </row>
    <row r="7" spans="1:31" ht="15.5" thickTop="1" thickBot="1">
      <c r="A7" s="105">
        <v>2</v>
      </c>
      <c r="B7" s="100" t="s">
        <v>194</v>
      </c>
      <c r="C7" s="50"/>
      <c r="D7" s="6"/>
      <c r="E7" s="6"/>
      <c r="F7" s="6"/>
      <c r="G7" s="6"/>
      <c r="H7" s="6"/>
      <c r="I7" s="10"/>
      <c r="J7" s="6"/>
      <c r="K7" s="6"/>
      <c r="L7" s="93"/>
      <c r="M7" s="83"/>
      <c r="N7" s="6"/>
      <c r="O7" s="6"/>
      <c r="P7" s="84"/>
      <c r="Q7" s="50"/>
      <c r="R7" s="6"/>
      <c r="S7" s="6"/>
      <c r="T7" s="6"/>
      <c r="U7" s="51"/>
      <c r="AB7" s="17">
        <v>1</v>
      </c>
      <c r="AC7" s="17">
        <v>5</v>
      </c>
      <c r="AD7" s="162">
        <f t="shared" ref="AD7:AD17" si="3">SUM(AB7:AC7)</f>
        <v>6</v>
      </c>
      <c r="AE7" s="163"/>
    </row>
    <row r="8" spans="1:31" ht="15.5" thickTop="1" thickBot="1">
      <c r="A8" s="105">
        <v>3</v>
      </c>
      <c r="B8" s="100" t="s">
        <v>210</v>
      </c>
      <c r="C8" s="50"/>
      <c r="D8" s="6"/>
      <c r="E8" s="6"/>
      <c r="F8" s="6"/>
      <c r="G8" s="6"/>
      <c r="H8" s="6"/>
      <c r="I8" s="10"/>
      <c r="J8" s="6"/>
      <c r="K8" s="6"/>
      <c r="L8" s="93"/>
      <c r="M8" s="83"/>
      <c r="N8" s="6"/>
      <c r="O8" s="6"/>
      <c r="P8" s="84"/>
      <c r="Q8" s="50"/>
      <c r="R8" s="6"/>
      <c r="S8" s="6"/>
      <c r="T8" s="6"/>
      <c r="U8" s="51"/>
      <c r="AB8" s="17"/>
      <c r="AC8" s="17">
        <v>1</v>
      </c>
      <c r="AD8" s="162">
        <f t="shared" si="3"/>
        <v>1</v>
      </c>
      <c r="AE8" s="163"/>
    </row>
    <row r="9" spans="1:31" ht="15.5" thickTop="1" thickBot="1">
      <c r="A9" s="105">
        <v>4</v>
      </c>
      <c r="B9" s="100" t="s">
        <v>189</v>
      </c>
      <c r="C9" s="50"/>
      <c r="D9" s="6"/>
      <c r="E9" s="6"/>
      <c r="F9" s="6"/>
      <c r="G9" s="6"/>
      <c r="H9" s="6"/>
      <c r="I9" s="10"/>
      <c r="J9" s="6"/>
      <c r="K9" s="6"/>
      <c r="L9" s="93"/>
      <c r="M9" s="83"/>
      <c r="N9" s="6"/>
      <c r="O9" s="6"/>
      <c r="P9" s="84"/>
      <c r="Q9" s="50"/>
      <c r="R9" s="6"/>
      <c r="S9" s="6"/>
      <c r="T9" s="6"/>
      <c r="U9" s="51"/>
      <c r="AB9" s="17"/>
      <c r="AC9" s="17">
        <v>1</v>
      </c>
      <c r="AD9" s="162">
        <f t="shared" si="3"/>
        <v>1</v>
      </c>
      <c r="AE9" s="163"/>
    </row>
    <row r="10" spans="1:31" ht="15.5" thickTop="1" thickBot="1">
      <c r="A10" s="105">
        <v>5</v>
      </c>
      <c r="B10" s="100" t="s">
        <v>216</v>
      </c>
      <c r="C10" s="50"/>
      <c r="D10" s="6"/>
      <c r="E10" s="6"/>
      <c r="F10" s="6"/>
      <c r="G10" s="6"/>
      <c r="H10" s="6"/>
      <c r="I10" s="10"/>
      <c r="J10" s="6"/>
      <c r="K10" s="6"/>
      <c r="L10" s="93"/>
      <c r="M10" s="83"/>
      <c r="N10" s="6"/>
      <c r="O10" s="6"/>
      <c r="P10" s="84"/>
      <c r="Q10" s="50"/>
      <c r="R10" s="6"/>
      <c r="S10" s="6"/>
      <c r="T10" s="6"/>
      <c r="U10" s="51"/>
      <c r="AB10" s="17">
        <v>1</v>
      </c>
      <c r="AC10" s="17"/>
      <c r="AD10" s="162">
        <f t="shared" si="3"/>
        <v>1</v>
      </c>
      <c r="AE10" s="163"/>
    </row>
    <row r="11" spans="1:31" ht="15.5" thickTop="1" thickBot="1">
      <c r="A11" s="105">
        <v>6</v>
      </c>
      <c r="B11" s="100" t="s">
        <v>238</v>
      </c>
      <c r="C11" s="50"/>
      <c r="D11" s="6"/>
      <c r="E11" s="6"/>
      <c r="F11" s="6"/>
      <c r="G11" s="6"/>
      <c r="H11" s="6"/>
      <c r="I11" s="10"/>
      <c r="J11" s="6"/>
      <c r="K11" s="6"/>
      <c r="L11" s="93"/>
      <c r="M11" s="83"/>
      <c r="N11" s="6"/>
      <c r="O11" s="6"/>
      <c r="P11" s="84"/>
      <c r="Q11" s="50"/>
      <c r="R11" s="6"/>
      <c r="S11" s="6"/>
      <c r="T11" s="6"/>
      <c r="U11" s="51"/>
      <c r="AB11" s="17"/>
      <c r="AC11" s="17">
        <v>1</v>
      </c>
      <c r="AD11" s="162">
        <f>SUM(AB11:AC11)</f>
        <v>1</v>
      </c>
      <c r="AE11" s="163"/>
    </row>
    <row r="12" spans="1:31" ht="15.5" thickTop="1" thickBot="1">
      <c r="A12" s="105">
        <v>7</v>
      </c>
      <c r="B12" s="100" t="s">
        <v>239</v>
      </c>
      <c r="C12" s="50"/>
      <c r="D12" s="6"/>
      <c r="E12" s="6"/>
      <c r="F12" s="6"/>
      <c r="G12" s="6"/>
      <c r="H12" s="6"/>
      <c r="I12" s="10"/>
      <c r="J12" s="6"/>
      <c r="K12" s="6"/>
      <c r="L12" s="93"/>
      <c r="M12" s="83"/>
      <c r="N12" s="6"/>
      <c r="O12" s="6"/>
      <c r="P12" s="84"/>
      <c r="Q12" s="50"/>
      <c r="R12" s="6"/>
      <c r="S12" s="6"/>
      <c r="T12" s="6"/>
      <c r="U12" s="51"/>
      <c r="AB12" s="17">
        <v>1</v>
      </c>
      <c r="AC12" s="17"/>
      <c r="AD12" s="162">
        <f t="shared" si="3"/>
        <v>1</v>
      </c>
      <c r="AE12" s="163"/>
    </row>
    <row r="13" spans="1:31" ht="44.5" thickTop="1" thickBot="1">
      <c r="A13" s="105">
        <v>8</v>
      </c>
      <c r="B13" s="100" t="s">
        <v>211</v>
      </c>
      <c r="C13" s="50"/>
      <c r="D13" s="6"/>
      <c r="E13" s="6"/>
      <c r="F13" s="6"/>
      <c r="G13" s="6"/>
      <c r="H13" s="6"/>
      <c r="I13" s="10"/>
      <c r="J13" s="6"/>
      <c r="K13" s="6"/>
      <c r="L13" s="93"/>
      <c r="M13" s="83"/>
      <c r="N13" s="6"/>
      <c r="O13" s="6"/>
      <c r="P13" s="84"/>
      <c r="Q13" s="50"/>
      <c r="R13" s="6"/>
      <c r="S13" s="6"/>
      <c r="T13" s="6"/>
      <c r="U13" s="51"/>
      <c r="AB13" s="17">
        <v>7</v>
      </c>
      <c r="AC13" s="17">
        <v>5</v>
      </c>
      <c r="AD13" s="162">
        <f t="shared" si="3"/>
        <v>12</v>
      </c>
      <c r="AE13" s="163"/>
    </row>
    <row r="14" spans="1:31" ht="15.5" thickTop="1" thickBot="1">
      <c r="A14" s="105">
        <v>9</v>
      </c>
      <c r="B14" s="100" t="s">
        <v>225</v>
      </c>
      <c r="C14" s="50"/>
      <c r="D14" s="6"/>
      <c r="E14" s="6"/>
      <c r="F14" s="6"/>
      <c r="G14" s="6"/>
      <c r="H14" s="6"/>
      <c r="I14" s="10"/>
      <c r="J14" s="6"/>
      <c r="K14" s="6"/>
      <c r="L14" s="93"/>
      <c r="M14" s="83"/>
      <c r="N14" s="6"/>
      <c r="O14" s="6"/>
      <c r="P14" s="84"/>
      <c r="Q14" s="50"/>
      <c r="R14" s="6"/>
      <c r="S14" s="6"/>
      <c r="T14" s="6"/>
      <c r="U14" s="51"/>
      <c r="AB14" s="17"/>
      <c r="AC14" s="17">
        <v>1</v>
      </c>
      <c r="AD14" s="162">
        <f t="shared" si="3"/>
        <v>1</v>
      </c>
      <c r="AE14" s="163"/>
    </row>
    <row r="15" spans="1:31" ht="30" thickTop="1" thickBot="1">
      <c r="A15" s="105">
        <v>10</v>
      </c>
      <c r="B15" s="100" t="s">
        <v>205</v>
      </c>
      <c r="C15" s="50"/>
      <c r="D15" s="6"/>
      <c r="E15" s="6"/>
      <c r="F15" s="6"/>
      <c r="G15" s="6"/>
      <c r="H15" s="6"/>
      <c r="I15" s="10"/>
      <c r="J15" s="6"/>
      <c r="K15" s="6"/>
      <c r="L15" s="93"/>
      <c r="M15" s="83"/>
      <c r="N15" s="6"/>
      <c r="O15" s="6"/>
      <c r="P15" s="84"/>
      <c r="Q15" s="50"/>
      <c r="R15" s="6"/>
      <c r="S15" s="6"/>
      <c r="T15" s="6"/>
      <c r="U15" s="51"/>
      <c r="AB15" s="17">
        <v>1</v>
      </c>
      <c r="AC15" s="17"/>
      <c r="AD15" s="162">
        <f t="shared" si="3"/>
        <v>1</v>
      </c>
      <c r="AE15" s="163"/>
    </row>
    <row r="16" spans="1:31" ht="15.5" thickTop="1" thickBot="1">
      <c r="A16" s="105">
        <v>11</v>
      </c>
      <c r="B16" s="100" t="s">
        <v>240</v>
      </c>
      <c r="C16" s="50"/>
      <c r="D16" s="6"/>
      <c r="E16" s="6"/>
      <c r="F16" s="6"/>
      <c r="G16" s="6"/>
      <c r="H16" s="6"/>
      <c r="I16" s="10"/>
      <c r="J16" s="6"/>
      <c r="K16" s="6"/>
      <c r="L16" s="93"/>
      <c r="M16" s="83"/>
      <c r="N16" s="6"/>
      <c r="O16" s="6"/>
      <c r="P16" s="84"/>
      <c r="Q16" s="50"/>
      <c r="R16" s="6"/>
      <c r="S16" s="6"/>
      <c r="T16" s="6"/>
      <c r="U16" s="51"/>
      <c r="AB16" s="17">
        <v>34</v>
      </c>
      <c r="AC16" s="17">
        <v>35</v>
      </c>
      <c r="AD16" s="162">
        <f t="shared" si="3"/>
        <v>69</v>
      </c>
      <c r="AE16" s="163"/>
    </row>
    <row r="17" spans="1:31" ht="15.5" thickTop="1" thickBot="1">
      <c r="A17" s="105">
        <v>12</v>
      </c>
      <c r="B17" s="100" t="s">
        <v>191</v>
      </c>
      <c r="C17" s="50"/>
      <c r="D17" s="6"/>
      <c r="E17" s="6"/>
      <c r="F17" s="6"/>
      <c r="G17" s="6"/>
      <c r="H17" s="6"/>
      <c r="I17" s="10"/>
      <c r="J17" s="6"/>
      <c r="K17" s="6"/>
      <c r="L17" s="93"/>
      <c r="M17" s="83"/>
      <c r="N17" s="6"/>
      <c r="O17" s="6"/>
      <c r="P17" s="84"/>
      <c r="Q17" s="50"/>
      <c r="R17" s="6"/>
      <c r="S17" s="6"/>
      <c r="T17" s="6"/>
      <c r="U17" s="51"/>
      <c r="AB17" s="17"/>
      <c r="AC17" s="17">
        <v>1</v>
      </c>
      <c r="AD17" s="162">
        <f t="shared" si="3"/>
        <v>1</v>
      </c>
      <c r="AE17" s="163"/>
    </row>
    <row r="18" spans="1:31" ht="15.5" thickTop="1" thickBot="1">
      <c r="A18" s="177" t="s">
        <v>168</v>
      </c>
      <c r="B18" s="178"/>
      <c r="C18" s="29">
        <f>SUM(C6:C17)</f>
        <v>0</v>
      </c>
      <c r="D18" s="29">
        <f>SUM(D6:D17)</f>
        <v>0</v>
      </c>
      <c r="E18" s="29">
        <f>SUM(E6:E17)</f>
        <v>0</v>
      </c>
      <c r="F18" s="29">
        <f>SUM(F6:F17)</f>
        <v>0</v>
      </c>
      <c r="G18" s="29">
        <f>SUM(G6:G17)</f>
        <v>0</v>
      </c>
      <c r="H18" s="29">
        <f>SUM(H6:H17)</f>
        <v>0</v>
      </c>
      <c r="I18" s="11">
        <f>SUM(I6:I17)</f>
        <v>0</v>
      </c>
      <c r="J18" s="29">
        <f>SUM(J6:J17)</f>
        <v>0</v>
      </c>
      <c r="K18" s="29">
        <f>SUM(K6:K17)</f>
        <v>0</v>
      </c>
      <c r="L18" s="26">
        <f>SUM(L6:L17)</f>
        <v>0</v>
      </c>
      <c r="M18" s="75">
        <f>SUM(M6:M17)</f>
        <v>0</v>
      </c>
      <c r="N18" s="29">
        <f>SUM(N6:N17)</f>
        <v>0</v>
      </c>
      <c r="O18" s="29">
        <f>SUM(O6:O17)</f>
        <v>1</v>
      </c>
      <c r="P18" s="76">
        <f>SUM(P6:P17)</f>
        <v>2</v>
      </c>
      <c r="Q18" s="47">
        <f>SUM(Q6:Q17)</f>
        <v>0</v>
      </c>
      <c r="R18" s="29">
        <f>SUM(R6:R17)</f>
        <v>0</v>
      </c>
      <c r="S18" s="29">
        <f>SUM(S6:S17)</f>
        <v>0</v>
      </c>
      <c r="T18" s="29">
        <f>SUM(T6:T17)</f>
        <v>0</v>
      </c>
      <c r="U18" s="52">
        <f>SUM(U6:U17)</f>
        <v>3</v>
      </c>
      <c r="V18" s="47">
        <f>SUM(V6:V17)</f>
        <v>0</v>
      </c>
      <c r="W18" s="11">
        <f>SUM(W6:W17)</f>
        <v>0</v>
      </c>
      <c r="X18" s="29">
        <f>SUM(X6:X17)</f>
        <v>1</v>
      </c>
      <c r="Y18" s="11">
        <f>SUM(Y6:Y17)</f>
        <v>2</v>
      </c>
      <c r="Z18" s="29">
        <f>SUM(Z6:Z17)</f>
        <v>0</v>
      </c>
      <c r="AA18" s="11">
        <f>SUM(AA6:AA17)</f>
        <v>0</v>
      </c>
      <c r="AB18" s="47">
        <f>SUM(AB6:AB17)</f>
        <v>45</v>
      </c>
      <c r="AC18" s="11">
        <f>SUM(AC6:AC17)</f>
        <v>51</v>
      </c>
      <c r="AD18" s="162">
        <f>SUM(AD6:AE17)</f>
        <v>96</v>
      </c>
      <c r="AE18" s="163"/>
    </row>
    <row r="19" spans="1:31" ht="7.5" customHeight="1" thickTop="1" thickBot="1">
      <c r="C19" s="3"/>
      <c r="D19" s="3"/>
      <c r="E19" s="3"/>
      <c r="I19" s="5"/>
      <c r="J19" s="5"/>
      <c r="M19" s="77"/>
      <c r="P19" s="78"/>
    </row>
    <row r="20" spans="1:31" ht="15.5" thickTop="1" thickBot="1">
      <c r="A20" s="176" t="s">
        <v>169</v>
      </c>
      <c r="B20" s="176"/>
      <c r="C20" s="36" t="s">
        <v>166</v>
      </c>
      <c r="D20" s="36" t="s">
        <v>167</v>
      </c>
      <c r="E20" s="36" t="s">
        <v>182</v>
      </c>
      <c r="F20" s="36" t="s">
        <v>166</v>
      </c>
      <c r="G20" s="36" t="s">
        <v>167</v>
      </c>
      <c r="H20" s="36" t="s">
        <v>182</v>
      </c>
      <c r="I20" s="63" t="s">
        <v>170</v>
      </c>
      <c r="J20" s="36" t="s">
        <v>166</v>
      </c>
      <c r="K20" s="36" t="s">
        <v>167</v>
      </c>
      <c r="L20" s="79" t="s">
        <v>185</v>
      </c>
      <c r="M20" s="72" t="s">
        <v>166</v>
      </c>
      <c r="N20" s="36" t="s">
        <v>167</v>
      </c>
      <c r="O20" s="36" t="s">
        <v>166</v>
      </c>
      <c r="P20" s="73" t="s">
        <v>167</v>
      </c>
      <c r="Q20" s="80" t="s">
        <v>166</v>
      </c>
      <c r="R20" s="36" t="s">
        <v>167</v>
      </c>
      <c r="S20" s="36" t="s">
        <v>166</v>
      </c>
      <c r="T20" s="36" t="s">
        <v>167</v>
      </c>
      <c r="U20" s="63" t="s">
        <v>170</v>
      </c>
      <c r="V20" s="36" t="s">
        <v>166</v>
      </c>
      <c r="W20" s="36" t="s">
        <v>167</v>
      </c>
      <c r="X20" s="36" t="s">
        <v>166</v>
      </c>
      <c r="Y20" s="36" t="s">
        <v>167</v>
      </c>
      <c r="Z20" s="36" t="s">
        <v>166</v>
      </c>
      <c r="AA20" s="36" t="s">
        <v>167</v>
      </c>
    </row>
    <row r="21" spans="1:31" ht="17" customHeight="1" thickTop="1" thickBot="1">
      <c r="A21" s="165" t="s">
        <v>179</v>
      </c>
      <c r="B21" s="166"/>
      <c r="C21" s="35">
        <v>63</v>
      </c>
      <c r="D21" s="35">
        <v>41</v>
      </c>
      <c r="E21" s="35">
        <v>1</v>
      </c>
      <c r="F21" s="35">
        <v>32</v>
      </c>
      <c r="G21" s="35">
        <v>13</v>
      </c>
      <c r="H21" s="64">
        <v>1</v>
      </c>
      <c r="I21" s="68">
        <f>SUM(C21:H21)</f>
        <v>151</v>
      </c>
      <c r="J21" s="66">
        <f t="shared" ref="J21:O21" si="4">J18</f>
        <v>0</v>
      </c>
      <c r="K21" s="54">
        <f t="shared" si="4"/>
        <v>0</v>
      </c>
      <c r="L21" s="55">
        <f t="shared" si="4"/>
        <v>0</v>
      </c>
      <c r="M21" s="74">
        <f t="shared" si="4"/>
        <v>0</v>
      </c>
      <c r="N21" s="54">
        <f t="shared" si="4"/>
        <v>0</v>
      </c>
      <c r="O21" s="53">
        <f t="shared" si="4"/>
        <v>1</v>
      </c>
      <c r="P21" s="85">
        <f t="shared" ref="P21:T21" si="5">P18</f>
        <v>2</v>
      </c>
      <c r="Q21" s="66">
        <f t="shared" si="5"/>
        <v>0</v>
      </c>
      <c r="R21" s="53">
        <f t="shared" si="5"/>
        <v>0</v>
      </c>
      <c r="S21" s="53">
        <f t="shared" si="5"/>
        <v>0</v>
      </c>
      <c r="T21" s="53">
        <f t="shared" si="5"/>
        <v>0</v>
      </c>
      <c r="U21" s="59">
        <f>SUM(J21:T21)</f>
        <v>3</v>
      </c>
      <c r="V21" s="167">
        <f>SUM(V18,W18)</f>
        <v>0</v>
      </c>
      <c r="W21" s="168"/>
      <c r="X21" s="167">
        <f>SUM(X18,Y18)</f>
        <v>3</v>
      </c>
      <c r="Y21" s="168"/>
      <c r="Z21" s="167">
        <f>SUM(Z18:AA18)</f>
        <v>0</v>
      </c>
      <c r="AA21" s="168"/>
      <c r="AB21" s="167">
        <f>SUM(AB18,AC18)</f>
        <v>96</v>
      </c>
      <c r="AC21" s="168"/>
      <c r="AD21" s="169">
        <f>SUM(AB21:AC21)</f>
        <v>96</v>
      </c>
      <c r="AE21" s="170"/>
    </row>
    <row r="22" spans="1:31" ht="15.5" thickTop="1" thickBot="1">
      <c r="A22" s="119" t="s">
        <v>180</v>
      </c>
      <c r="B22" s="119"/>
      <c r="C22" s="37">
        <f t="shared" ref="C22:H22" si="6">SUM(C21:C21)</f>
        <v>63</v>
      </c>
      <c r="D22" s="37">
        <f t="shared" si="6"/>
        <v>41</v>
      </c>
      <c r="E22" s="37">
        <f t="shared" si="6"/>
        <v>1</v>
      </c>
      <c r="F22" s="37">
        <f t="shared" si="6"/>
        <v>32</v>
      </c>
      <c r="G22" s="37">
        <f t="shared" si="6"/>
        <v>13</v>
      </c>
      <c r="H22" s="65">
        <f t="shared" si="6"/>
        <v>1</v>
      </c>
      <c r="I22" s="70">
        <f>SUM(C22:H22)</f>
        <v>151</v>
      </c>
      <c r="J22" s="67" t="e">
        <f>J21+#REF!</f>
        <v>#REF!</v>
      </c>
      <c r="K22" s="58" t="e">
        <f>K21+#REF!</f>
        <v>#REF!</v>
      </c>
      <c r="L22" s="58" t="e">
        <f>L21+#REF!</f>
        <v>#REF!</v>
      </c>
      <c r="M22" s="86" t="e">
        <f>M21+#REF!</f>
        <v>#REF!</v>
      </c>
      <c r="N22" s="58" t="e">
        <f>N21+#REF!</f>
        <v>#REF!</v>
      </c>
      <c r="O22" s="58" t="e">
        <f>O21+#REF!</f>
        <v>#REF!</v>
      </c>
      <c r="P22" s="87" t="e">
        <f>P21+#REF!</f>
        <v>#REF!</v>
      </c>
      <c r="Q22" s="67" t="e">
        <f>Q21+#REF!</f>
        <v>#REF!</v>
      </c>
      <c r="R22" s="58" t="e">
        <f>R21+#REF!</f>
        <v>#REF!</v>
      </c>
      <c r="S22" s="58" t="e">
        <f>S21+#REF!</f>
        <v>#REF!</v>
      </c>
      <c r="T22" s="58" t="e">
        <f>T21+#REF!</f>
        <v>#REF!</v>
      </c>
      <c r="U22" s="60" t="e">
        <f>SUM(J22:T22)</f>
        <v>#REF!</v>
      </c>
      <c r="V22" s="176">
        <f>SUM(V21:V21)</f>
        <v>0</v>
      </c>
      <c r="W22" s="176"/>
      <c r="X22" s="176">
        <f>SUM(X21:X21)</f>
        <v>3</v>
      </c>
      <c r="Y22" s="176"/>
      <c r="Z22" s="184">
        <f>SUM(Z21:Z21)</f>
        <v>0</v>
      </c>
      <c r="AA22" s="184"/>
      <c r="AB22" s="182">
        <f>SUM(AB18+AC18)</f>
        <v>96</v>
      </c>
      <c r="AC22" s="183"/>
      <c r="AD22" s="169">
        <f>SUM(AB22:AC22)</f>
        <v>96</v>
      </c>
      <c r="AE22" s="170"/>
    </row>
    <row r="23" spans="1:31" s="46" customFormat="1" ht="15.5" thickTop="1" thickBot="1">
      <c r="A23" s="38"/>
      <c r="B23" s="38"/>
      <c r="C23" s="39"/>
      <c r="D23" s="39"/>
      <c r="E23" s="40"/>
      <c r="F23" s="41"/>
      <c r="G23" s="39"/>
      <c r="H23" s="39"/>
      <c r="I23" s="70"/>
      <c r="J23" s="43"/>
      <c r="K23" s="43"/>
      <c r="L23" s="43"/>
      <c r="M23" s="88"/>
      <c r="N23" s="43"/>
      <c r="O23" s="42"/>
      <c r="P23" s="89"/>
      <c r="Q23" s="43"/>
      <c r="R23" s="43"/>
      <c r="S23" s="42"/>
      <c r="T23" s="43"/>
      <c r="U23" s="61"/>
      <c r="V23" s="39"/>
      <c r="W23" s="39"/>
      <c r="X23" s="39"/>
      <c r="Y23" s="39"/>
      <c r="Z23" s="41"/>
      <c r="AA23" s="40"/>
      <c r="AB23" s="41"/>
      <c r="AC23" s="40"/>
      <c r="AD23" s="44"/>
      <c r="AE23" s="45"/>
    </row>
    <row r="24" spans="1:31" ht="15.5" thickTop="1" thickBot="1">
      <c r="A24" s="171" t="s">
        <v>183</v>
      </c>
      <c r="B24" s="171"/>
      <c r="C24" s="126">
        <v>25</v>
      </c>
      <c r="D24" s="127"/>
      <c r="E24" s="128"/>
      <c r="F24" s="126">
        <v>21</v>
      </c>
      <c r="G24" s="127"/>
      <c r="H24" s="127"/>
      <c r="I24" s="69">
        <f>SUM(C24:H24)</f>
        <v>46</v>
      </c>
      <c r="J24" s="164">
        <v>19</v>
      </c>
      <c r="K24" s="164"/>
      <c r="L24" s="164"/>
      <c r="M24" s="172">
        <v>37</v>
      </c>
      <c r="N24" s="170"/>
      <c r="O24" s="169">
        <v>35</v>
      </c>
      <c r="P24" s="173"/>
      <c r="Q24" s="164">
        <v>27</v>
      </c>
      <c r="R24" s="170"/>
      <c r="S24" s="169">
        <v>75</v>
      </c>
      <c r="T24" s="164"/>
      <c r="U24" s="60">
        <f>SUM(J24:T24)</f>
        <v>193</v>
      </c>
      <c r="V24" s="169"/>
      <c r="W24" s="170"/>
      <c r="X24" s="169"/>
      <c r="Y24" s="170"/>
      <c r="Z24" s="169"/>
      <c r="AA24" s="170"/>
      <c r="AB24" s="169"/>
      <c r="AC24" s="170"/>
      <c r="AD24" s="169">
        <f>SUM(AB24:AC24)</f>
        <v>0</v>
      </c>
      <c r="AE24" s="170"/>
    </row>
    <row r="25" spans="1:31" ht="15.5" thickTop="1" thickBot="1">
      <c r="I25" s="62"/>
      <c r="M25" s="77"/>
      <c r="P25" s="78"/>
      <c r="U25" s="62"/>
    </row>
    <row r="26" spans="1:31" ht="15.5" thickTop="1" thickBot="1">
      <c r="A26" s="22"/>
      <c r="B26" s="22"/>
      <c r="C26" s="23"/>
      <c r="D26" s="23"/>
      <c r="E26" s="23"/>
      <c r="F26" s="23"/>
      <c r="G26" s="23"/>
      <c r="H26" s="23"/>
      <c r="I26" s="71"/>
      <c r="J26" s="24"/>
      <c r="K26" s="24"/>
      <c r="L26" s="24"/>
      <c r="M26" s="90"/>
      <c r="N26" s="24"/>
      <c r="O26" s="24"/>
      <c r="P26" s="91"/>
      <c r="Q26" s="24"/>
      <c r="R26" s="24"/>
      <c r="S26" s="24"/>
      <c r="T26" s="24"/>
      <c r="U26" s="60"/>
      <c r="V26" s="23"/>
      <c r="W26" s="23"/>
      <c r="X26" s="25"/>
      <c r="Y26" s="23"/>
      <c r="Z26" s="23"/>
      <c r="AA26" s="23"/>
      <c r="AB26" s="23"/>
      <c r="AC26" s="23"/>
      <c r="AD26" s="20"/>
      <c r="AE26" s="21"/>
    </row>
    <row r="27" spans="1:31" ht="15.5" thickTop="1" thickBot="1">
      <c r="A27" s="165" t="s">
        <v>171</v>
      </c>
      <c r="B27" s="165"/>
      <c r="C27" s="174">
        <f>SUM(C18,F18)</f>
        <v>0</v>
      </c>
      <c r="D27" s="175"/>
      <c r="E27" s="175"/>
      <c r="F27" s="175"/>
      <c r="G27" s="175"/>
      <c r="H27" s="175"/>
      <c r="I27" s="69">
        <f>SUM(C27:H27)</f>
        <v>0</v>
      </c>
      <c r="J27" s="180">
        <f>J21</f>
        <v>0</v>
      </c>
      <c r="K27" s="180"/>
      <c r="L27" s="180"/>
      <c r="M27" s="179">
        <f>M21+O21</f>
        <v>1</v>
      </c>
      <c r="N27" s="180"/>
      <c r="O27" s="180"/>
      <c r="P27" s="181"/>
      <c r="Q27" s="180">
        <f>Q21+S21</f>
        <v>0</v>
      </c>
      <c r="R27" s="180"/>
      <c r="S27" s="180"/>
      <c r="T27" s="180"/>
      <c r="U27" s="60">
        <f>SUM(J27:T27)</f>
        <v>1</v>
      </c>
      <c r="V27" s="167"/>
      <c r="W27" s="180"/>
      <c r="X27" s="180"/>
      <c r="Y27" s="168"/>
      <c r="Z27" s="167">
        <f>SUM(V18,X18,Z18)</f>
        <v>1</v>
      </c>
      <c r="AA27" s="180"/>
      <c r="AB27" s="167"/>
      <c r="AC27" s="180"/>
      <c r="AD27" s="169">
        <f>SUM(AB18)</f>
        <v>45</v>
      </c>
      <c r="AE27" s="170"/>
    </row>
    <row r="28" spans="1:31" ht="15.5" thickTop="1" thickBot="1">
      <c r="A28" s="165" t="s">
        <v>172</v>
      </c>
      <c r="B28" s="165"/>
      <c r="C28" s="174">
        <f>SUM(D18,G18)</f>
        <v>0</v>
      </c>
      <c r="D28" s="175"/>
      <c r="E28" s="175"/>
      <c r="F28" s="175"/>
      <c r="G28" s="175"/>
      <c r="H28" s="175"/>
      <c r="I28" s="69">
        <f>SUM(C28:H28)</f>
        <v>0</v>
      </c>
      <c r="J28" s="180">
        <f>K21</f>
        <v>0</v>
      </c>
      <c r="K28" s="180"/>
      <c r="L28" s="180"/>
      <c r="M28" s="179">
        <f>N21+P21</f>
        <v>2</v>
      </c>
      <c r="N28" s="180"/>
      <c r="O28" s="180"/>
      <c r="P28" s="181"/>
      <c r="Q28" s="180">
        <f>R21+T21</f>
        <v>0</v>
      </c>
      <c r="R28" s="180"/>
      <c r="S28" s="180"/>
      <c r="T28" s="180"/>
      <c r="U28" s="60">
        <f>SUM(J28:T28)</f>
        <v>2</v>
      </c>
      <c r="V28" s="167"/>
      <c r="W28" s="180"/>
      <c r="X28" s="180"/>
      <c r="Y28" s="168"/>
      <c r="Z28" s="167">
        <f>SUM(W18,Y18,AA18)</f>
        <v>2</v>
      </c>
      <c r="AA28" s="180"/>
      <c r="AB28" s="167"/>
      <c r="AC28" s="180"/>
      <c r="AD28" s="169">
        <f>SUM(AC18)</f>
        <v>51</v>
      </c>
      <c r="AE28" s="170"/>
    </row>
    <row r="29" spans="1:31" ht="15.5" thickTop="1" thickBot="1">
      <c r="A29" s="99"/>
      <c r="B29" s="99"/>
      <c r="C29" s="97"/>
      <c r="D29" s="98"/>
      <c r="E29" s="98"/>
      <c r="F29" s="98"/>
      <c r="G29" s="98"/>
      <c r="H29" s="98"/>
      <c r="I29" s="103"/>
      <c r="J29" s="55"/>
      <c r="K29" s="55"/>
      <c r="L29" s="55"/>
      <c r="M29" s="94"/>
      <c r="N29" s="95"/>
      <c r="O29" s="95"/>
      <c r="P29" s="96"/>
      <c r="Q29" s="55"/>
      <c r="R29" s="55"/>
      <c r="S29" s="55"/>
      <c r="T29" s="55"/>
      <c r="U29" s="101"/>
      <c r="V29" s="102"/>
      <c r="W29" s="102"/>
      <c r="X29" s="102"/>
      <c r="Y29" s="102"/>
      <c r="Z29" s="102" t="s">
        <v>181</v>
      </c>
      <c r="AA29" s="102"/>
      <c r="AB29" s="102"/>
      <c r="AC29" s="102"/>
      <c r="AD29" s="164">
        <f>SUM(AD27+AD28)</f>
        <v>96</v>
      </c>
      <c r="AE29" s="164"/>
    </row>
    <row r="30" spans="1:31" ht="15" thickTop="1"/>
  </sheetData>
  <mergeCells count="85">
    <mergeCell ref="AD17:AE17"/>
    <mergeCell ref="AD12:AE12"/>
    <mergeCell ref="AD13:AE13"/>
    <mergeCell ref="AD14:AE14"/>
    <mergeCell ref="AD15:AE15"/>
    <mergeCell ref="AD16:AE16"/>
    <mergeCell ref="AD7:AE7"/>
    <mergeCell ref="AD8:AE8"/>
    <mergeCell ref="AD9:AE9"/>
    <mergeCell ref="AD10:AE10"/>
    <mergeCell ref="AD11:AE11"/>
    <mergeCell ref="A28:B28"/>
    <mergeCell ref="J28:L28"/>
    <mergeCell ref="M28:P28"/>
    <mergeCell ref="Q28:T28"/>
    <mergeCell ref="AB27:AC27"/>
    <mergeCell ref="V27:Y27"/>
    <mergeCell ref="V28:Y28"/>
    <mergeCell ref="Z28:AA28"/>
    <mergeCell ref="C28:H28"/>
    <mergeCell ref="J27:L27"/>
    <mergeCell ref="A27:B27"/>
    <mergeCell ref="Z27:AA27"/>
    <mergeCell ref="AD28:AE28"/>
    <mergeCell ref="AB28:AC28"/>
    <mergeCell ref="AD22:AE22"/>
    <mergeCell ref="AB22:AC22"/>
    <mergeCell ref="V22:W22"/>
    <mergeCell ref="X22:Y22"/>
    <mergeCell ref="Z22:AA22"/>
    <mergeCell ref="AD24:AE24"/>
    <mergeCell ref="AB24:AC24"/>
    <mergeCell ref="Z24:AA24"/>
    <mergeCell ref="C27:H27"/>
    <mergeCell ref="A20:B20"/>
    <mergeCell ref="A18:B18"/>
    <mergeCell ref="AD27:AE27"/>
    <mergeCell ref="M27:P27"/>
    <mergeCell ref="Q27:T27"/>
    <mergeCell ref="S24:T24"/>
    <mergeCell ref="J24:L24"/>
    <mergeCell ref="AD29:AE29"/>
    <mergeCell ref="AD18:AE18"/>
    <mergeCell ref="A21:B21"/>
    <mergeCell ref="V21:W21"/>
    <mergeCell ref="X21:Y21"/>
    <mergeCell ref="Z21:AA21"/>
    <mergeCell ref="AD21:AE21"/>
    <mergeCell ref="AB21:AC21"/>
    <mergeCell ref="A24:B24"/>
    <mergeCell ref="M24:N24"/>
    <mergeCell ref="O24:P24"/>
    <mergeCell ref="V24:W24"/>
    <mergeCell ref="X24:Y24"/>
    <mergeCell ref="Q24:R24"/>
    <mergeCell ref="AD1:AE5"/>
    <mergeCell ref="AD6:AE6"/>
    <mergeCell ref="J4:L4"/>
    <mergeCell ref="M3:P3"/>
    <mergeCell ref="AB4:AC4"/>
    <mergeCell ref="Q3:T3"/>
    <mergeCell ref="J2:U2"/>
    <mergeCell ref="V2:AA2"/>
    <mergeCell ref="AB2:AC2"/>
    <mergeCell ref="C24:E24"/>
    <mergeCell ref="F4:H4"/>
    <mergeCell ref="F24:H24"/>
    <mergeCell ref="I3:I5"/>
    <mergeCell ref="AB3:AC3"/>
    <mergeCell ref="J3:L3"/>
    <mergeCell ref="U3:U5"/>
    <mergeCell ref="V3:AA3"/>
    <mergeCell ref="O4:P4"/>
    <mergeCell ref="M4:N4"/>
    <mergeCell ref="Q4:R4"/>
    <mergeCell ref="S4:T4"/>
    <mergeCell ref="X4:Y4"/>
    <mergeCell ref="V4:W4"/>
    <mergeCell ref="Z4:AA4"/>
    <mergeCell ref="C2:I2"/>
    <mergeCell ref="A22:B22"/>
    <mergeCell ref="A1:B1"/>
    <mergeCell ref="F3:H3"/>
    <mergeCell ref="C3:E3"/>
    <mergeCell ref="C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9DA4-EFC6-4DCF-AB1E-8AACCCFECC25}">
  <dimension ref="A1:AN60"/>
  <sheetViews>
    <sheetView workbookViewId="0">
      <selection activeCell="AJ24" sqref="AJ24"/>
    </sheetView>
  </sheetViews>
  <sheetFormatPr baseColWidth="10" defaultRowHeight="14.5"/>
  <cols>
    <col min="1" max="1" width="6.36328125" style="3" customWidth="1"/>
    <col min="2" max="2" width="49.36328125" style="2" customWidth="1"/>
    <col min="3" max="3" width="6.1796875" style="2" hidden="1" customWidth="1"/>
    <col min="4" max="4" width="6" style="2" hidden="1" customWidth="1"/>
    <col min="5" max="5" width="7.6328125" style="2" hidden="1" customWidth="1"/>
    <col min="6" max="6" width="6.1796875" style="2" hidden="1" customWidth="1"/>
    <col min="7" max="7" width="6.36328125" style="2" hidden="1" customWidth="1"/>
    <col min="8" max="8" width="5.1796875" style="2" hidden="1" customWidth="1"/>
    <col min="9" max="9" width="9" hidden="1" customWidth="1"/>
    <col min="10" max="10" width="6.6328125" hidden="1" customWidth="1"/>
    <col min="11" max="11" width="5.36328125" hidden="1" customWidth="1"/>
    <col min="12" max="12" width="6.81640625" hidden="1" customWidth="1"/>
    <col min="13" max="13" width="7.36328125" hidden="1" customWidth="1"/>
    <col min="14" max="14" width="6.81640625" hidden="1" customWidth="1"/>
    <col min="15" max="15" width="5.36328125" hidden="1" customWidth="1"/>
    <col min="16" max="17" width="6.36328125" hidden="1" customWidth="1"/>
    <col min="18" max="18" width="7.1796875" hidden="1" customWidth="1"/>
    <col min="19" max="19" width="6.36328125" hidden="1" customWidth="1"/>
    <col min="20" max="20" width="7" hidden="1" customWidth="1"/>
    <col min="21" max="21" width="9.81640625" hidden="1" customWidth="1"/>
    <col min="22" max="23" width="5.1796875" style="3" hidden="1" customWidth="1"/>
    <col min="24" max="24" width="5.36328125" style="3" hidden="1" customWidth="1"/>
    <col min="25" max="25" width="5.1796875" style="3" hidden="1" customWidth="1"/>
    <col min="26" max="26" width="5.81640625" style="3" hidden="1" customWidth="1"/>
    <col min="27" max="27" width="6" style="3" hidden="1" customWidth="1"/>
    <col min="28" max="28" width="12.6328125" style="3" hidden="1" customWidth="1"/>
    <col min="29" max="31" width="8.1796875" customWidth="1"/>
    <col min="32" max="32" width="9.81640625" customWidth="1"/>
    <col min="33" max="33" width="5.1796875" customWidth="1"/>
    <col min="34" max="34" width="6.7265625" customWidth="1"/>
  </cols>
  <sheetData>
    <row r="1" spans="1:34" ht="15.5" thickTop="1" thickBot="1">
      <c r="A1" s="120" t="s">
        <v>186</v>
      </c>
      <c r="B1" s="120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04"/>
      <c r="W1" s="104"/>
      <c r="X1" s="104"/>
      <c r="Y1" s="104"/>
      <c r="Z1" s="104"/>
      <c r="AA1" s="104"/>
      <c r="AB1" s="104"/>
      <c r="AC1" s="57"/>
      <c r="AD1" s="57"/>
      <c r="AE1" s="57"/>
      <c r="AF1" s="57"/>
      <c r="AG1" s="159" t="s">
        <v>173</v>
      </c>
      <c r="AH1" s="145"/>
    </row>
    <row r="2" spans="1:34" ht="16.5" thickTop="1" thickBot="1">
      <c r="A2" s="7"/>
      <c r="B2" s="7"/>
      <c r="C2" s="112" t="s">
        <v>159</v>
      </c>
      <c r="D2" s="112"/>
      <c r="E2" s="112"/>
      <c r="F2" s="112"/>
      <c r="G2" s="112"/>
      <c r="H2" s="112"/>
      <c r="I2" s="113"/>
      <c r="J2" s="154" t="s">
        <v>174</v>
      </c>
      <c r="K2" s="155"/>
      <c r="L2" s="155"/>
      <c r="M2" s="156"/>
      <c r="N2" s="156"/>
      <c r="O2" s="156"/>
      <c r="P2" s="156"/>
      <c r="Q2" s="155"/>
      <c r="R2" s="155"/>
      <c r="S2" s="155"/>
      <c r="T2" s="155"/>
      <c r="U2" s="157"/>
      <c r="V2" s="158"/>
      <c r="W2" s="158"/>
      <c r="X2" s="158"/>
      <c r="Y2" s="158"/>
      <c r="Z2" s="158"/>
      <c r="AA2" s="158"/>
      <c r="AB2" s="158"/>
      <c r="AC2" s="155" t="s">
        <v>229</v>
      </c>
      <c r="AD2" s="155"/>
      <c r="AE2" s="155"/>
      <c r="AF2" s="155"/>
      <c r="AG2" s="160"/>
      <c r="AH2" s="139"/>
    </row>
    <row r="3" spans="1:34" ht="16.5" thickTop="1" thickBot="1">
      <c r="A3" s="7"/>
      <c r="B3" s="18" t="s">
        <v>175</v>
      </c>
      <c r="C3" s="121" t="s">
        <v>184</v>
      </c>
      <c r="D3" s="122"/>
      <c r="E3" s="123"/>
      <c r="F3" s="121" t="s">
        <v>161</v>
      </c>
      <c r="G3" s="122"/>
      <c r="H3" s="123"/>
      <c r="I3" s="132" t="s">
        <v>160</v>
      </c>
      <c r="J3" s="136" t="s">
        <v>176</v>
      </c>
      <c r="K3" s="137"/>
      <c r="L3" s="137"/>
      <c r="M3" s="149" t="s">
        <v>162</v>
      </c>
      <c r="N3" s="150"/>
      <c r="O3" s="150"/>
      <c r="P3" s="151"/>
      <c r="Q3" s="137" t="s">
        <v>163</v>
      </c>
      <c r="R3" s="137"/>
      <c r="S3" s="137"/>
      <c r="T3" s="137"/>
      <c r="U3" s="138" t="s">
        <v>173</v>
      </c>
      <c r="V3" s="141" t="s">
        <v>164</v>
      </c>
      <c r="W3" s="141"/>
      <c r="X3" s="141"/>
      <c r="Y3" s="141"/>
      <c r="Z3" s="141"/>
      <c r="AA3" s="141"/>
      <c r="AB3" s="145" t="s">
        <v>173</v>
      </c>
      <c r="AC3" s="135"/>
      <c r="AD3" s="135"/>
      <c r="AE3" s="135"/>
      <c r="AF3" s="135"/>
      <c r="AG3" s="138"/>
      <c r="AH3" s="139"/>
    </row>
    <row r="4" spans="1:34" ht="15.5" thickTop="1" thickBot="1">
      <c r="A4" s="9"/>
      <c r="B4" s="8" t="s">
        <v>165</v>
      </c>
      <c r="C4" s="124">
        <v>44572</v>
      </c>
      <c r="D4" s="124"/>
      <c r="E4" s="125"/>
      <c r="F4" s="129">
        <v>44635</v>
      </c>
      <c r="G4" s="130"/>
      <c r="H4" s="131"/>
      <c r="I4" s="133"/>
      <c r="J4" s="129">
        <v>44670</v>
      </c>
      <c r="K4" s="130"/>
      <c r="L4" s="130"/>
      <c r="M4" s="144">
        <v>44691</v>
      </c>
      <c r="N4" s="131"/>
      <c r="O4" s="142">
        <v>44707</v>
      </c>
      <c r="P4" s="143"/>
      <c r="Q4" s="130">
        <v>44719</v>
      </c>
      <c r="R4" s="131"/>
      <c r="S4" s="129">
        <v>44735</v>
      </c>
      <c r="T4" s="131"/>
      <c r="U4" s="139"/>
      <c r="V4" s="148">
        <v>44777</v>
      </c>
      <c r="W4" s="147"/>
      <c r="X4" s="146">
        <v>44798</v>
      </c>
      <c r="Y4" s="147"/>
      <c r="Z4" s="146">
        <v>44817</v>
      </c>
      <c r="AA4" s="147"/>
      <c r="AB4" s="139"/>
      <c r="AC4" s="185">
        <v>45944</v>
      </c>
      <c r="AD4" s="186"/>
      <c r="AE4" s="185">
        <v>45993</v>
      </c>
      <c r="AF4" s="186"/>
      <c r="AG4" s="138"/>
      <c r="AH4" s="139"/>
    </row>
    <row r="5" spans="1:34" ht="22" thickTop="1" thickBot="1">
      <c r="A5" s="12"/>
      <c r="B5" s="13" t="s">
        <v>177</v>
      </c>
      <c r="C5" s="14" t="s">
        <v>166</v>
      </c>
      <c r="D5" s="14" t="s">
        <v>167</v>
      </c>
      <c r="E5" s="56" t="s">
        <v>178</v>
      </c>
      <c r="F5" s="14" t="s">
        <v>166</v>
      </c>
      <c r="G5" s="14" t="s">
        <v>167</v>
      </c>
      <c r="H5" s="14" t="s">
        <v>182</v>
      </c>
      <c r="I5" s="134"/>
      <c r="J5" s="14" t="s">
        <v>166</v>
      </c>
      <c r="K5" s="14" t="s">
        <v>167</v>
      </c>
      <c r="L5" s="92" t="s">
        <v>178</v>
      </c>
      <c r="M5" s="81" t="s">
        <v>166</v>
      </c>
      <c r="N5" s="14" t="s">
        <v>167</v>
      </c>
      <c r="O5" s="14" t="s">
        <v>166</v>
      </c>
      <c r="P5" s="82" t="s">
        <v>167</v>
      </c>
      <c r="Q5" s="48" t="s">
        <v>166</v>
      </c>
      <c r="R5" s="14" t="s">
        <v>167</v>
      </c>
      <c r="S5" s="14" t="s">
        <v>166</v>
      </c>
      <c r="T5" s="14" t="s">
        <v>167</v>
      </c>
      <c r="U5" s="140"/>
      <c r="V5" s="48" t="s">
        <v>166</v>
      </c>
      <c r="W5" s="14" t="s">
        <v>167</v>
      </c>
      <c r="X5" s="14" t="s">
        <v>166</v>
      </c>
      <c r="Y5" s="14" t="s">
        <v>167</v>
      </c>
      <c r="Z5" s="14" t="s">
        <v>166</v>
      </c>
      <c r="AA5" s="14" t="s">
        <v>167</v>
      </c>
      <c r="AB5" s="140"/>
      <c r="AC5" s="48" t="s">
        <v>166</v>
      </c>
      <c r="AD5" s="14" t="s">
        <v>167</v>
      </c>
      <c r="AE5" s="48" t="s">
        <v>166</v>
      </c>
      <c r="AF5" s="14" t="s">
        <v>167</v>
      </c>
      <c r="AG5" s="161"/>
      <c r="AH5" s="140"/>
    </row>
    <row r="6" spans="1:34" ht="30" thickTop="1" thickBot="1">
      <c r="A6" s="105">
        <v>1</v>
      </c>
      <c r="B6" s="100" t="s">
        <v>28</v>
      </c>
      <c r="C6" s="50"/>
      <c r="D6" s="6"/>
      <c r="E6" s="6"/>
      <c r="F6" s="6"/>
      <c r="G6" s="6"/>
      <c r="H6" s="6"/>
      <c r="I6" s="10">
        <f t="shared" ref="I6:I23" si="0">SUM(C6:H6)</f>
        <v>0</v>
      </c>
      <c r="J6" s="6"/>
      <c r="K6" s="6"/>
      <c r="L6" s="93"/>
      <c r="M6" s="83"/>
      <c r="N6" s="6"/>
      <c r="O6" s="6">
        <v>1</v>
      </c>
      <c r="P6" s="84">
        <v>2</v>
      </c>
      <c r="Q6" s="50"/>
      <c r="R6" s="6"/>
      <c r="S6" s="6"/>
      <c r="T6" s="6"/>
      <c r="U6" s="51">
        <f t="shared" ref="U6:U23" si="1">SUM(J6:T6)</f>
        <v>3</v>
      </c>
      <c r="X6" s="3">
        <v>1</v>
      </c>
      <c r="Y6" s="3">
        <v>2</v>
      </c>
      <c r="AB6" s="49">
        <f t="shared" ref="AB6:AB23" si="2">SUM(V6:AA6)</f>
        <v>3</v>
      </c>
      <c r="AC6" s="17">
        <v>2</v>
      </c>
      <c r="AD6" s="17">
        <v>5</v>
      </c>
      <c r="AE6" s="17">
        <v>3</v>
      </c>
      <c r="AF6" s="17">
        <v>5</v>
      </c>
      <c r="AG6" s="162">
        <f>SUM(AC6:AF6)</f>
        <v>15</v>
      </c>
      <c r="AH6" s="163"/>
    </row>
    <row r="7" spans="1:34" ht="15.5" thickTop="1" thickBot="1">
      <c r="A7" s="105">
        <v>2</v>
      </c>
      <c r="B7" s="100" t="s">
        <v>194</v>
      </c>
      <c r="C7" s="50"/>
      <c r="D7" s="6"/>
      <c r="E7" s="6"/>
      <c r="F7" s="6"/>
      <c r="G7" s="6"/>
      <c r="H7" s="6"/>
      <c r="I7" s="10">
        <f t="shared" si="0"/>
        <v>0</v>
      </c>
      <c r="J7" s="6"/>
      <c r="K7" s="6"/>
      <c r="L7" s="93"/>
      <c r="M7" s="83"/>
      <c r="N7" s="6"/>
      <c r="O7" s="6">
        <v>1</v>
      </c>
      <c r="P7" s="84">
        <v>1</v>
      </c>
      <c r="Q7" s="50"/>
      <c r="R7" s="6"/>
      <c r="S7" s="6">
        <v>5</v>
      </c>
      <c r="T7" s="6">
        <v>3</v>
      </c>
      <c r="U7" s="51">
        <f t="shared" si="1"/>
        <v>10</v>
      </c>
      <c r="W7" s="3">
        <v>1</v>
      </c>
      <c r="X7" s="3">
        <v>1</v>
      </c>
      <c r="Z7" s="3">
        <v>1</v>
      </c>
      <c r="AB7" s="49">
        <f t="shared" si="2"/>
        <v>3</v>
      </c>
      <c r="AC7" s="17">
        <v>1</v>
      </c>
      <c r="AD7" s="17"/>
      <c r="AE7" s="17">
        <v>1</v>
      </c>
      <c r="AF7" s="17"/>
      <c r="AG7" s="162">
        <f t="shared" ref="AG7:AG8" si="3">SUM(AC7:AF7)</f>
        <v>2</v>
      </c>
      <c r="AH7" s="163"/>
    </row>
    <row r="8" spans="1:34" ht="15.5" thickTop="1" thickBot="1">
      <c r="A8" s="105">
        <v>3</v>
      </c>
      <c r="B8" s="100" t="s">
        <v>220</v>
      </c>
      <c r="C8" s="50"/>
      <c r="D8" s="6"/>
      <c r="E8" s="6"/>
      <c r="F8" s="6"/>
      <c r="G8" s="6"/>
      <c r="H8" s="6"/>
      <c r="I8" s="10">
        <f t="shared" si="0"/>
        <v>0</v>
      </c>
      <c r="J8" s="6"/>
      <c r="K8" s="6"/>
      <c r="L8" s="93"/>
      <c r="M8" s="83"/>
      <c r="N8" s="6"/>
      <c r="O8" s="6"/>
      <c r="P8" s="84"/>
      <c r="Q8" s="50">
        <v>1</v>
      </c>
      <c r="R8" s="6"/>
      <c r="S8" s="6"/>
      <c r="T8" s="6"/>
      <c r="U8" s="51">
        <f t="shared" si="1"/>
        <v>1</v>
      </c>
      <c r="X8" s="3">
        <v>8</v>
      </c>
      <c r="Y8" s="3">
        <v>3</v>
      </c>
      <c r="Z8" s="3">
        <v>1</v>
      </c>
      <c r="AB8" s="49">
        <f t="shared" si="2"/>
        <v>12</v>
      </c>
      <c r="AC8" s="17"/>
      <c r="AD8" s="17">
        <v>1</v>
      </c>
      <c r="AE8" s="17"/>
      <c r="AF8" s="17"/>
      <c r="AG8" s="162">
        <f t="shared" si="3"/>
        <v>1</v>
      </c>
      <c r="AH8" s="163"/>
    </row>
    <row r="9" spans="1:34" ht="15.5" thickTop="1" thickBot="1">
      <c r="A9" s="105">
        <v>4</v>
      </c>
      <c r="B9" s="100" t="s">
        <v>196</v>
      </c>
      <c r="C9" s="50"/>
      <c r="D9" s="6"/>
      <c r="E9" s="6"/>
      <c r="F9" s="6">
        <v>1</v>
      </c>
      <c r="G9" s="6"/>
      <c r="H9" s="6"/>
      <c r="I9" s="10">
        <f t="shared" si="0"/>
        <v>1</v>
      </c>
      <c r="J9" s="6"/>
      <c r="K9" s="6"/>
      <c r="L9" s="93"/>
      <c r="M9" s="83"/>
      <c r="N9" s="6"/>
      <c r="O9" s="6">
        <v>1</v>
      </c>
      <c r="P9" s="84"/>
      <c r="Q9" s="50"/>
      <c r="R9" s="6"/>
      <c r="S9" s="6"/>
      <c r="T9" s="6"/>
      <c r="U9" s="51">
        <f t="shared" si="1"/>
        <v>1</v>
      </c>
      <c r="W9" s="3">
        <v>1</v>
      </c>
      <c r="Z9" s="3">
        <v>2</v>
      </c>
      <c r="AA9" s="3">
        <v>1</v>
      </c>
      <c r="AB9" s="49">
        <f t="shared" si="2"/>
        <v>4</v>
      </c>
      <c r="AC9" s="17">
        <v>2</v>
      </c>
      <c r="AD9" s="17">
        <v>1</v>
      </c>
      <c r="AE9" s="17">
        <v>1</v>
      </c>
      <c r="AF9" s="17"/>
      <c r="AG9" s="162">
        <f>SUM(AC9:AF9)</f>
        <v>4</v>
      </c>
      <c r="AH9" s="163"/>
    </row>
    <row r="10" spans="1:34" ht="15.5" thickTop="1" thickBot="1">
      <c r="A10" s="105">
        <v>5</v>
      </c>
      <c r="B10" s="100" t="s">
        <v>188</v>
      </c>
      <c r="C10" s="50"/>
      <c r="D10" s="6"/>
      <c r="E10" s="6"/>
      <c r="F10" s="6"/>
      <c r="G10" s="6"/>
      <c r="H10" s="6"/>
      <c r="I10" s="10">
        <f t="shared" si="0"/>
        <v>0</v>
      </c>
      <c r="J10" s="6"/>
      <c r="K10" s="6"/>
      <c r="L10" s="93"/>
      <c r="M10" s="83"/>
      <c r="N10" s="6"/>
      <c r="O10" s="6"/>
      <c r="P10" s="84"/>
      <c r="Q10" s="50"/>
      <c r="R10" s="6"/>
      <c r="S10" s="6"/>
      <c r="T10" s="6"/>
      <c r="U10" s="51">
        <f t="shared" si="1"/>
        <v>0</v>
      </c>
      <c r="Y10" s="3">
        <v>2</v>
      </c>
      <c r="AA10" s="3">
        <v>1</v>
      </c>
      <c r="AB10" s="49">
        <f t="shared" si="2"/>
        <v>3</v>
      </c>
      <c r="AC10" s="17">
        <v>1</v>
      </c>
      <c r="AD10" s="17">
        <v>2</v>
      </c>
      <c r="AE10" s="17">
        <v>1</v>
      </c>
      <c r="AF10" s="17"/>
      <c r="AG10" s="162">
        <f>SUM(AC10:AF10)</f>
        <v>4</v>
      </c>
      <c r="AH10" s="163"/>
    </row>
    <row r="11" spans="1:34" ht="15.5" thickTop="1" thickBot="1">
      <c r="A11" s="105">
        <v>6</v>
      </c>
      <c r="B11" s="100" t="s">
        <v>197</v>
      </c>
      <c r="C11" s="50"/>
      <c r="D11" s="6"/>
      <c r="E11" s="6"/>
      <c r="F11" s="6"/>
      <c r="G11" s="6"/>
      <c r="H11" s="6"/>
      <c r="I11" s="10"/>
      <c r="J11" s="6"/>
      <c r="K11" s="6"/>
      <c r="L11" s="93"/>
      <c r="M11" s="83"/>
      <c r="N11" s="6"/>
      <c r="O11" s="6"/>
      <c r="P11" s="84"/>
      <c r="Q11" s="50"/>
      <c r="R11" s="6"/>
      <c r="S11" s="6"/>
      <c r="T11" s="6"/>
      <c r="U11" s="51"/>
      <c r="AB11" s="49"/>
      <c r="AC11" s="17">
        <v>1</v>
      </c>
      <c r="AD11" s="17"/>
      <c r="AE11" s="17">
        <v>2</v>
      </c>
      <c r="AF11" s="17"/>
      <c r="AG11" s="162">
        <f>SUM(AC11:AF11)</f>
        <v>3</v>
      </c>
      <c r="AH11" s="163"/>
    </row>
    <row r="12" spans="1:34" ht="15.5" thickTop="1" thickBot="1">
      <c r="A12" s="105">
        <v>7</v>
      </c>
      <c r="B12" s="100" t="s">
        <v>210</v>
      </c>
      <c r="C12" s="50"/>
      <c r="D12" s="6"/>
      <c r="E12" s="6"/>
      <c r="F12" s="6"/>
      <c r="G12" s="6"/>
      <c r="H12" s="6"/>
      <c r="I12" s="10"/>
      <c r="J12" s="6"/>
      <c r="K12" s="6"/>
      <c r="L12" s="93"/>
      <c r="M12" s="83"/>
      <c r="N12" s="6"/>
      <c r="O12" s="6"/>
      <c r="P12" s="84"/>
      <c r="Q12" s="50"/>
      <c r="R12" s="6"/>
      <c r="S12" s="6"/>
      <c r="T12" s="6"/>
      <c r="U12" s="51"/>
      <c r="AB12" s="49"/>
      <c r="AC12" s="17">
        <v>1</v>
      </c>
      <c r="AD12" s="17"/>
      <c r="AE12" s="17"/>
      <c r="AF12" s="17"/>
      <c r="AG12" s="162">
        <f>SUM(AC12:AF12)</f>
        <v>1</v>
      </c>
      <c r="AH12" s="163"/>
    </row>
    <row r="13" spans="1:34" ht="15.5" thickTop="1" thickBot="1">
      <c r="A13" s="105">
        <v>8</v>
      </c>
      <c r="B13" s="100" t="s">
        <v>200</v>
      </c>
      <c r="C13" s="50"/>
      <c r="D13" s="6"/>
      <c r="E13" s="6"/>
      <c r="F13" s="6"/>
      <c r="G13" s="6"/>
      <c r="H13" s="6"/>
      <c r="I13" s="10"/>
      <c r="J13" s="6"/>
      <c r="K13" s="6"/>
      <c r="L13" s="93"/>
      <c r="M13" s="83"/>
      <c r="N13" s="6"/>
      <c r="O13" s="6"/>
      <c r="P13" s="84"/>
      <c r="Q13" s="50"/>
      <c r="R13" s="6"/>
      <c r="S13" s="6"/>
      <c r="T13" s="6"/>
      <c r="U13" s="51"/>
      <c r="AB13" s="49"/>
      <c r="AC13" s="17"/>
      <c r="AD13" s="17"/>
      <c r="AE13" s="17"/>
      <c r="AF13" s="17">
        <v>2</v>
      </c>
      <c r="AG13" s="162">
        <f t="shared" ref="AG13" si="4">SUM(AC13:AF13)</f>
        <v>2</v>
      </c>
      <c r="AH13" s="163"/>
    </row>
    <row r="14" spans="1:34" ht="15.5" thickTop="1" thickBot="1">
      <c r="A14" s="105">
        <v>9</v>
      </c>
      <c r="B14" s="100" t="s">
        <v>201</v>
      </c>
      <c r="C14" s="50"/>
      <c r="D14" s="6"/>
      <c r="E14" s="6"/>
      <c r="F14" s="6"/>
      <c r="G14" s="6"/>
      <c r="H14" s="6"/>
      <c r="I14" s="10"/>
      <c r="J14" s="6"/>
      <c r="K14" s="6"/>
      <c r="L14" s="93"/>
      <c r="M14" s="83"/>
      <c r="N14" s="6"/>
      <c r="O14" s="6"/>
      <c r="P14" s="84"/>
      <c r="Q14" s="50"/>
      <c r="R14" s="6"/>
      <c r="S14" s="6"/>
      <c r="T14" s="6"/>
      <c r="U14" s="51"/>
      <c r="AB14" s="49"/>
      <c r="AC14" s="17"/>
      <c r="AD14" s="17"/>
      <c r="AE14" s="17">
        <v>4</v>
      </c>
      <c r="AF14" s="17"/>
      <c r="AG14" s="162">
        <f>SUM(AC14:AF14)</f>
        <v>4</v>
      </c>
      <c r="AH14" s="163"/>
    </row>
    <row r="15" spans="1:34" ht="15.5" thickTop="1" thickBot="1">
      <c r="A15" s="105">
        <v>10</v>
      </c>
      <c r="B15" s="100" t="s">
        <v>190</v>
      </c>
      <c r="C15" s="50"/>
      <c r="D15" s="6"/>
      <c r="E15" s="6"/>
      <c r="F15" s="6"/>
      <c r="G15" s="6"/>
      <c r="H15" s="6"/>
      <c r="I15" s="10"/>
      <c r="J15" s="6"/>
      <c r="K15" s="6"/>
      <c r="L15" s="93"/>
      <c r="M15" s="83"/>
      <c r="N15" s="6"/>
      <c r="O15" s="6"/>
      <c r="P15" s="84"/>
      <c r="Q15" s="50"/>
      <c r="R15" s="6"/>
      <c r="S15" s="6"/>
      <c r="T15" s="6"/>
      <c r="U15" s="51"/>
      <c r="AB15" s="49"/>
      <c r="AC15" s="17">
        <v>3</v>
      </c>
      <c r="AD15" s="17">
        <v>1</v>
      </c>
      <c r="AE15" s="17"/>
      <c r="AF15" s="17"/>
      <c r="AG15" s="162">
        <f t="shared" ref="AG15" si="5">SUM(AC15:AF15)</f>
        <v>4</v>
      </c>
      <c r="AH15" s="163"/>
    </row>
    <row r="16" spans="1:34" ht="30" thickTop="1" thickBot="1">
      <c r="A16" s="105">
        <v>11</v>
      </c>
      <c r="B16" s="100" t="s">
        <v>30</v>
      </c>
      <c r="C16" s="50"/>
      <c r="D16" s="6"/>
      <c r="E16" s="6"/>
      <c r="F16" s="6"/>
      <c r="G16" s="6"/>
      <c r="H16" s="6"/>
      <c r="I16" s="10"/>
      <c r="J16" s="6"/>
      <c r="K16" s="6"/>
      <c r="L16" s="93"/>
      <c r="M16" s="83"/>
      <c r="N16" s="6"/>
      <c r="O16" s="6"/>
      <c r="P16" s="84"/>
      <c r="Q16" s="50"/>
      <c r="R16" s="6"/>
      <c r="S16" s="6"/>
      <c r="T16" s="6"/>
      <c r="U16" s="51"/>
      <c r="AB16" s="49"/>
      <c r="AC16" s="17"/>
      <c r="AD16" s="17"/>
      <c r="AE16" s="17">
        <v>2</v>
      </c>
      <c r="AF16" s="17"/>
      <c r="AG16" s="162">
        <f>SUM(AC16:AF16)</f>
        <v>2</v>
      </c>
      <c r="AH16" s="163"/>
    </row>
    <row r="17" spans="1:34" ht="15.5" thickTop="1" thickBot="1">
      <c r="A17" s="105">
        <v>12</v>
      </c>
      <c r="B17" s="100" t="s">
        <v>216</v>
      </c>
      <c r="C17" s="50"/>
      <c r="D17" s="6"/>
      <c r="E17" s="6"/>
      <c r="F17" s="6"/>
      <c r="G17" s="6"/>
      <c r="H17" s="6"/>
      <c r="I17" s="10"/>
      <c r="J17" s="6"/>
      <c r="K17" s="6"/>
      <c r="L17" s="93"/>
      <c r="M17" s="83"/>
      <c r="N17" s="6"/>
      <c r="O17" s="6"/>
      <c r="P17" s="84"/>
      <c r="Q17" s="50"/>
      <c r="R17" s="6"/>
      <c r="S17" s="6"/>
      <c r="T17" s="6"/>
      <c r="U17" s="51"/>
      <c r="AB17" s="49"/>
      <c r="AC17" s="17">
        <v>3</v>
      </c>
      <c r="AD17" s="17">
        <v>1</v>
      </c>
      <c r="AE17" s="17">
        <v>1</v>
      </c>
      <c r="AF17" s="17">
        <v>4</v>
      </c>
      <c r="AG17" s="162">
        <f t="shared" ref="AG17" si="6">SUM(AC17:AF17)</f>
        <v>9</v>
      </c>
      <c r="AH17" s="163"/>
    </row>
    <row r="18" spans="1:34" ht="15.5" thickTop="1" thickBot="1">
      <c r="A18" s="105">
        <v>13</v>
      </c>
      <c r="B18" s="100" t="s">
        <v>241</v>
      </c>
      <c r="C18" s="50"/>
      <c r="D18" s="6"/>
      <c r="E18" s="6"/>
      <c r="F18" s="6"/>
      <c r="G18" s="6"/>
      <c r="H18" s="6"/>
      <c r="I18" s="10"/>
      <c r="J18" s="6"/>
      <c r="K18" s="6"/>
      <c r="L18" s="93"/>
      <c r="M18" s="83"/>
      <c r="N18" s="6"/>
      <c r="O18" s="6"/>
      <c r="P18" s="84"/>
      <c r="Q18" s="50"/>
      <c r="R18" s="6"/>
      <c r="S18" s="6"/>
      <c r="T18" s="6"/>
      <c r="U18" s="51"/>
      <c r="AB18" s="49"/>
      <c r="AC18" s="17"/>
      <c r="AD18" s="17"/>
      <c r="AE18" s="17">
        <v>6</v>
      </c>
      <c r="AF18" s="17">
        <v>6</v>
      </c>
      <c r="AG18" s="162">
        <f>SUM(AC18:AF18)</f>
        <v>12</v>
      </c>
      <c r="AH18" s="163"/>
    </row>
    <row r="19" spans="1:34" ht="15.5" thickTop="1" thickBot="1">
      <c r="A19" s="105">
        <v>14</v>
      </c>
      <c r="B19" s="100" t="s">
        <v>231</v>
      </c>
      <c r="C19" s="50"/>
      <c r="D19" s="6"/>
      <c r="E19" s="6"/>
      <c r="F19" s="6"/>
      <c r="G19" s="6"/>
      <c r="H19" s="6"/>
      <c r="I19" s="10"/>
      <c r="J19" s="6"/>
      <c r="K19" s="6"/>
      <c r="L19" s="93"/>
      <c r="M19" s="83"/>
      <c r="N19" s="6"/>
      <c r="O19" s="6"/>
      <c r="P19" s="84"/>
      <c r="Q19" s="50"/>
      <c r="R19" s="6"/>
      <c r="S19" s="6"/>
      <c r="T19" s="6"/>
      <c r="U19" s="51"/>
      <c r="AB19" s="49"/>
      <c r="AC19" s="17"/>
      <c r="AD19" s="17"/>
      <c r="AE19" s="17"/>
      <c r="AF19" s="17">
        <v>2</v>
      </c>
      <c r="AG19" s="162">
        <f t="shared" ref="AG19:AG20" si="7">SUM(AC19:AF19)</f>
        <v>2</v>
      </c>
      <c r="AH19" s="163"/>
    </row>
    <row r="20" spans="1:34" ht="15.5" thickTop="1" thickBot="1">
      <c r="A20" s="105">
        <v>15</v>
      </c>
      <c r="B20" s="100" t="s">
        <v>202</v>
      </c>
      <c r="C20" s="50"/>
      <c r="D20" s="6"/>
      <c r="E20" s="6"/>
      <c r="F20" s="6"/>
      <c r="G20" s="6"/>
      <c r="H20" s="6"/>
      <c r="I20" s="10"/>
      <c r="J20" s="6"/>
      <c r="K20" s="6"/>
      <c r="L20" s="93"/>
      <c r="M20" s="83"/>
      <c r="N20" s="6"/>
      <c r="O20" s="6"/>
      <c r="P20" s="84"/>
      <c r="Q20" s="50"/>
      <c r="R20" s="6"/>
      <c r="S20" s="6"/>
      <c r="T20" s="6"/>
      <c r="U20" s="51"/>
      <c r="AB20" s="49"/>
      <c r="AC20" s="17">
        <v>6</v>
      </c>
      <c r="AD20" s="17">
        <v>2</v>
      </c>
      <c r="AE20" s="17">
        <v>3</v>
      </c>
      <c r="AF20" s="17">
        <v>4</v>
      </c>
      <c r="AG20" s="162">
        <f t="shared" si="7"/>
        <v>15</v>
      </c>
      <c r="AH20" s="163"/>
    </row>
    <row r="21" spans="1:34" ht="30" thickTop="1" thickBot="1">
      <c r="A21" s="105">
        <v>16</v>
      </c>
      <c r="B21" s="100" t="s">
        <v>242</v>
      </c>
      <c r="C21" s="50"/>
      <c r="D21" s="6"/>
      <c r="E21" s="6"/>
      <c r="F21" s="6"/>
      <c r="G21" s="6"/>
      <c r="H21" s="6"/>
      <c r="I21" s="10"/>
      <c r="J21" s="6"/>
      <c r="K21" s="6"/>
      <c r="L21" s="93"/>
      <c r="M21" s="83"/>
      <c r="N21" s="6"/>
      <c r="O21" s="6"/>
      <c r="P21" s="84"/>
      <c r="Q21" s="50"/>
      <c r="R21" s="6"/>
      <c r="S21" s="6"/>
      <c r="T21" s="6"/>
      <c r="U21" s="51"/>
      <c r="AB21" s="49"/>
      <c r="AC21" s="17"/>
      <c r="AD21" s="17"/>
      <c r="AE21" s="17"/>
      <c r="AF21" s="17">
        <v>1</v>
      </c>
      <c r="AG21" s="162">
        <f>SUM(AC21:AF21)</f>
        <v>1</v>
      </c>
      <c r="AH21" s="163"/>
    </row>
    <row r="22" spans="1:34" ht="30" thickTop="1" thickBot="1">
      <c r="A22" s="105">
        <v>17</v>
      </c>
      <c r="B22" s="100" t="s">
        <v>243</v>
      </c>
      <c r="C22" s="50"/>
      <c r="D22" s="6"/>
      <c r="E22" s="6"/>
      <c r="F22" s="6"/>
      <c r="G22" s="6"/>
      <c r="H22" s="6"/>
      <c r="I22" s="10"/>
      <c r="J22" s="6"/>
      <c r="K22" s="6"/>
      <c r="L22" s="93"/>
      <c r="M22" s="83"/>
      <c r="N22" s="6"/>
      <c r="O22" s="6"/>
      <c r="P22" s="84"/>
      <c r="Q22" s="50"/>
      <c r="R22" s="6"/>
      <c r="S22" s="6"/>
      <c r="T22" s="6"/>
      <c r="U22" s="51"/>
      <c r="AB22" s="49"/>
      <c r="AC22" s="17"/>
      <c r="AD22" s="17"/>
      <c r="AE22" s="17">
        <v>1</v>
      </c>
      <c r="AF22" s="17">
        <v>1</v>
      </c>
      <c r="AG22" s="162">
        <f>SUM(AC22:AF22)</f>
        <v>2</v>
      </c>
      <c r="AH22" s="163"/>
    </row>
    <row r="23" spans="1:34" ht="15.5" thickTop="1" thickBot="1">
      <c r="A23" s="105">
        <v>18</v>
      </c>
      <c r="B23" s="100" t="s">
        <v>244</v>
      </c>
      <c r="C23" s="50"/>
      <c r="D23" s="6"/>
      <c r="E23" s="6"/>
      <c r="F23" s="6"/>
      <c r="G23" s="6"/>
      <c r="H23" s="6"/>
      <c r="I23" s="10">
        <f t="shared" si="0"/>
        <v>0</v>
      </c>
      <c r="J23" s="6"/>
      <c r="K23" s="6"/>
      <c r="L23" s="93"/>
      <c r="M23" s="83"/>
      <c r="N23" s="6"/>
      <c r="O23" s="6"/>
      <c r="P23" s="84"/>
      <c r="Q23" s="50"/>
      <c r="R23" s="6"/>
      <c r="S23" s="6"/>
      <c r="T23" s="6"/>
      <c r="U23" s="51">
        <f t="shared" si="1"/>
        <v>0</v>
      </c>
      <c r="X23" s="3">
        <v>1</v>
      </c>
      <c r="AB23" s="49">
        <f t="shared" si="2"/>
        <v>1</v>
      </c>
      <c r="AC23" s="17"/>
      <c r="AD23" s="17"/>
      <c r="AE23" s="17">
        <v>1</v>
      </c>
      <c r="AF23" s="17"/>
      <c r="AG23" s="162">
        <f>SUM(AC23:AF23)</f>
        <v>1</v>
      </c>
      <c r="AH23" s="163"/>
    </row>
    <row r="24" spans="1:34" ht="15.5" thickTop="1" thickBot="1">
      <c r="A24" s="105">
        <v>19</v>
      </c>
      <c r="B24" s="100" t="s">
        <v>225</v>
      </c>
      <c r="C24" s="50"/>
      <c r="D24" s="6"/>
      <c r="E24" s="6"/>
      <c r="F24" s="6"/>
      <c r="G24" s="6"/>
      <c r="H24" s="6"/>
      <c r="I24" s="10"/>
      <c r="J24" s="6"/>
      <c r="K24" s="6"/>
      <c r="L24" s="93"/>
      <c r="M24" s="83"/>
      <c r="N24" s="6"/>
      <c r="O24" s="6"/>
      <c r="P24" s="84"/>
      <c r="Q24" s="50"/>
      <c r="R24" s="6"/>
      <c r="S24" s="6"/>
      <c r="T24" s="6"/>
      <c r="U24" s="51"/>
      <c r="AB24" s="49"/>
      <c r="AC24" s="17"/>
      <c r="AD24" s="17">
        <v>1</v>
      </c>
      <c r="AE24" s="17"/>
      <c r="AF24" s="17"/>
      <c r="AG24" s="162">
        <f t="shared" ref="AG24:AG25" si="8">SUM(AC24:AF24)</f>
        <v>1</v>
      </c>
      <c r="AH24" s="163"/>
    </row>
    <row r="25" spans="1:34" ht="30" thickTop="1" thickBot="1">
      <c r="A25" s="105">
        <v>20</v>
      </c>
      <c r="B25" s="100" t="s">
        <v>224</v>
      </c>
      <c r="C25" s="50"/>
      <c r="D25" s="6"/>
      <c r="E25" s="6"/>
      <c r="F25" s="6"/>
      <c r="G25" s="6"/>
      <c r="H25" s="6"/>
      <c r="I25" s="10"/>
      <c r="J25" s="6"/>
      <c r="K25" s="6"/>
      <c r="L25" s="93"/>
      <c r="M25" s="83"/>
      <c r="N25" s="6"/>
      <c r="O25" s="6"/>
      <c r="P25" s="84"/>
      <c r="Q25" s="50"/>
      <c r="R25" s="6"/>
      <c r="S25" s="6"/>
      <c r="T25" s="6"/>
      <c r="U25" s="51"/>
      <c r="AB25" s="49"/>
      <c r="AC25" s="17">
        <v>1</v>
      </c>
      <c r="AD25" s="17"/>
      <c r="AE25" s="17"/>
      <c r="AF25" s="17"/>
      <c r="AG25" s="162">
        <f t="shared" si="8"/>
        <v>1</v>
      </c>
      <c r="AH25" s="163"/>
    </row>
    <row r="26" spans="1:34" ht="15.5" thickTop="1" thickBot="1">
      <c r="A26" s="105">
        <v>21</v>
      </c>
      <c r="B26" s="100" t="s">
        <v>6</v>
      </c>
      <c r="C26" s="50"/>
      <c r="D26" s="6"/>
      <c r="E26" s="6"/>
      <c r="F26" s="6"/>
      <c r="G26" s="6"/>
      <c r="H26" s="6"/>
      <c r="I26" s="10"/>
      <c r="J26" s="6"/>
      <c r="K26" s="6"/>
      <c r="L26" s="93"/>
      <c r="M26" s="83"/>
      <c r="N26" s="6"/>
      <c r="O26" s="6"/>
      <c r="P26" s="84"/>
      <c r="Q26" s="50"/>
      <c r="R26" s="6"/>
      <c r="S26" s="6"/>
      <c r="T26" s="6"/>
      <c r="U26" s="51"/>
      <c r="AB26" s="49"/>
      <c r="AC26" s="17"/>
      <c r="AD26" s="17"/>
      <c r="AE26" s="17"/>
      <c r="AF26" s="17">
        <v>1</v>
      </c>
      <c r="AG26" s="162">
        <f t="shared" ref="AG26:AG28" si="9">SUM(AC26:AF26)</f>
        <v>1</v>
      </c>
      <c r="AH26" s="163"/>
    </row>
    <row r="27" spans="1:34" ht="30" thickTop="1" thickBot="1">
      <c r="A27" s="105">
        <v>22</v>
      </c>
      <c r="B27" s="100" t="s">
        <v>205</v>
      </c>
      <c r="C27" s="50"/>
      <c r="D27" s="6"/>
      <c r="E27" s="6"/>
      <c r="F27" s="6"/>
      <c r="G27" s="6"/>
      <c r="H27" s="6"/>
      <c r="I27" s="10"/>
      <c r="J27" s="6"/>
      <c r="K27" s="6"/>
      <c r="L27" s="93"/>
      <c r="M27" s="83"/>
      <c r="N27" s="6"/>
      <c r="O27" s="6"/>
      <c r="P27" s="84"/>
      <c r="Q27" s="50"/>
      <c r="R27" s="6"/>
      <c r="S27" s="6"/>
      <c r="T27" s="6"/>
      <c r="U27" s="51"/>
      <c r="AB27" s="49"/>
      <c r="AC27" s="17"/>
      <c r="AD27" s="17">
        <v>1</v>
      </c>
      <c r="AE27" s="17">
        <v>3</v>
      </c>
      <c r="AF27" s="17">
        <v>3</v>
      </c>
      <c r="AG27" s="162">
        <f t="shared" si="9"/>
        <v>7</v>
      </c>
      <c r="AH27" s="163"/>
    </row>
    <row r="28" spans="1:34" ht="15.5" thickTop="1" thickBot="1">
      <c r="A28" s="105">
        <v>23</v>
      </c>
      <c r="B28" s="100" t="s">
        <v>245</v>
      </c>
      <c r="C28" s="50"/>
      <c r="D28" s="6"/>
      <c r="E28" s="6"/>
      <c r="F28" s="6"/>
      <c r="G28" s="6"/>
      <c r="H28" s="6"/>
      <c r="I28" s="10"/>
      <c r="J28" s="6"/>
      <c r="K28" s="6"/>
      <c r="L28" s="93"/>
      <c r="M28" s="83"/>
      <c r="N28" s="6"/>
      <c r="O28" s="6"/>
      <c r="P28" s="84"/>
      <c r="Q28" s="50"/>
      <c r="R28" s="6"/>
      <c r="S28" s="6"/>
      <c r="T28" s="6"/>
      <c r="U28" s="51"/>
      <c r="AB28" s="49"/>
      <c r="AC28" s="17"/>
      <c r="AD28" s="17"/>
      <c r="AE28" s="17">
        <v>2</v>
      </c>
      <c r="AF28" s="17">
        <v>1</v>
      </c>
      <c r="AG28" s="162">
        <f t="shared" si="9"/>
        <v>3</v>
      </c>
      <c r="AH28" s="163"/>
    </row>
    <row r="29" spans="1:34" ht="15.5" thickTop="1" thickBot="1">
      <c r="A29" s="105">
        <v>24</v>
      </c>
      <c r="B29" s="100" t="s">
        <v>212</v>
      </c>
      <c r="C29" s="50"/>
      <c r="D29" s="6"/>
      <c r="E29" s="6"/>
      <c r="F29" s="6"/>
      <c r="G29" s="6"/>
      <c r="H29" s="6"/>
      <c r="I29" s="10"/>
      <c r="J29" s="6"/>
      <c r="K29" s="6"/>
      <c r="L29" s="93"/>
      <c r="M29" s="83"/>
      <c r="N29" s="6"/>
      <c r="O29" s="6"/>
      <c r="P29" s="84"/>
      <c r="Q29" s="50"/>
      <c r="R29" s="6"/>
      <c r="S29" s="6"/>
      <c r="T29" s="6"/>
      <c r="U29" s="51"/>
      <c r="AB29" s="49"/>
      <c r="AC29" s="17"/>
      <c r="AD29" s="17">
        <v>3</v>
      </c>
      <c r="AE29" s="17"/>
      <c r="AF29" s="17"/>
      <c r="AG29" s="162">
        <f t="shared" ref="AG29:AG43" si="10">SUM(AC29:AF29)</f>
        <v>3</v>
      </c>
      <c r="AH29" s="163"/>
    </row>
    <row r="30" spans="1:34" ht="15.5" thickTop="1" thickBot="1">
      <c r="A30" s="105">
        <v>25</v>
      </c>
      <c r="B30" s="100" t="s">
        <v>7</v>
      </c>
      <c r="C30" s="50"/>
      <c r="D30" s="6"/>
      <c r="E30" s="6"/>
      <c r="F30" s="6"/>
      <c r="G30" s="6"/>
      <c r="H30" s="6"/>
      <c r="I30" s="10"/>
      <c r="J30" s="6"/>
      <c r="K30" s="6"/>
      <c r="L30" s="93"/>
      <c r="M30" s="83"/>
      <c r="N30" s="6"/>
      <c r="O30" s="6"/>
      <c r="P30" s="84"/>
      <c r="Q30" s="50"/>
      <c r="R30" s="6"/>
      <c r="S30" s="6"/>
      <c r="T30" s="6"/>
      <c r="U30" s="51"/>
      <c r="AB30" s="49"/>
      <c r="AC30" s="17">
        <v>1</v>
      </c>
      <c r="AD30" s="17"/>
      <c r="AE30" s="17">
        <v>1</v>
      </c>
      <c r="AF30" s="17">
        <v>1</v>
      </c>
      <c r="AG30" s="162">
        <f t="shared" si="10"/>
        <v>3</v>
      </c>
      <c r="AH30" s="163"/>
    </row>
    <row r="31" spans="1:34" ht="15.5" thickTop="1" thickBot="1">
      <c r="A31" s="105">
        <v>26</v>
      </c>
      <c r="B31" s="100" t="s">
        <v>206</v>
      </c>
      <c r="C31" s="50"/>
      <c r="D31" s="6"/>
      <c r="E31" s="6"/>
      <c r="F31" s="6"/>
      <c r="G31" s="6"/>
      <c r="H31" s="6"/>
      <c r="I31" s="10"/>
      <c r="J31" s="6"/>
      <c r="K31" s="6"/>
      <c r="L31" s="93"/>
      <c r="M31" s="83"/>
      <c r="N31" s="6"/>
      <c r="O31" s="6"/>
      <c r="P31" s="84"/>
      <c r="Q31" s="50"/>
      <c r="R31" s="6"/>
      <c r="S31" s="6"/>
      <c r="T31" s="6"/>
      <c r="U31" s="51"/>
      <c r="AB31" s="49"/>
      <c r="AC31" s="17"/>
      <c r="AD31" s="17"/>
      <c r="AE31" s="17">
        <v>1</v>
      </c>
      <c r="AF31" s="17">
        <v>1</v>
      </c>
      <c r="AG31" s="162">
        <f t="shared" si="10"/>
        <v>2</v>
      </c>
      <c r="AH31" s="163"/>
    </row>
    <row r="32" spans="1:34" ht="15.5" thickTop="1" thickBot="1">
      <c r="A32" s="105">
        <v>27</v>
      </c>
      <c r="B32" s="100" t="s">
        <v>207</v>
      </c>
      <c r="C32" s="50"/>
      <c r="D32" s="6"/>
      <c r="E32" s="6"/>
      <c r="F32" s="6"/>
      <c r="G32" s="6"/>
      <c r="H32" s="6"/>
      <c r="I32" s="10"/>
      <c r="J32" s="6"/>
      <c r="K32" s="6"/>
      <c r="L32" s="93"/>
      <c r="M32" s="83"/>
      <c r="N32" s="6"/>
      <c r="O32" s="6"/>
      <c r="P32" s="84"/>
      <c r="Q32" s="50"/>
      <c r="R32" s="6"/>
      <c r="S32" s="6"/>
      <c r="T32" s="6"/>
      <c r="U32" s="51"/>
      <c r="AB32" s="49"/>
      <c r="AC32" s="17">
        <v>2</v>
      </c>
      <c r="AD32" s="17"/>
      <c r="AE32" s="17">
        <v>12</v>
      </c>
      <c r="AF32" s="17">
        <v>1</v>
      </c>
      <c r="AG32" s="162">
        <f t="shared" si="10"/>
        <v>15</v>
      </c>
      <c r="AH32" s="163"/>
    </row>
    <row r="33" spans="1:40" ht="15.5" thickTop="1" thickBot="1">
      <c r="A33" s="105">
        <v>28</v>
      </c>
      <c r="B33" s="100" t="s">
        <v>13</v>
      </c>
      <c r="C33" s="50"/>
      <c r="D33" s="6"/>
      <c r="E33" s="6"/>
      <c r="F33" s="6"/>
      <c r="G33" s="6"/>
      <c r="H33" s="6"/>
      <c r="I33" s="10"/>
      <c r="J33" s="6"/>
      <c r="K33" s="6"/>
      <c r="L33" s="93"/>
      <c r="M33" s="83"/>
      <c r="N33" s="6"/>
      <c r="O33" s="6"/>
      <c r="P33" s="84"/>
      <c r="Q33" s="50"/>
      <c r="R33" s="6"/>
      <c r="S33" s="6"/>
      <c r="T33" s="6"/>
      <c r="U33" s="51"/>
      <c r="AB33" s="49"/>
      <c r="AC33" s="17"/>
      <c r="AD33" s="17">
        <v>1</v>
      </c>
      <c r="AE33" s="17"/>
      <c r="AF33" s="17"/>
      <c r="AG33" s="162">
        <f t="shared" si="10"/>
        <v>1</v>
      </c>
      <c r="AH33" s="163"/>
    </row>
    <row r="34" spans="1:40" ht="15.5" thickTop="1" thickBot="1">
      <c r="A34" s="105">
        <v>29</v>
      </c>
      <c r="B34" s="100" t="s">
        <v>15</v>
      </c>
      <c r="C34" s="50"/>
      <c r="D34" s="6"/>
      <c r="E34" s="6"/>
      <c r="F34" s="6"/>
      <c r="G34" s="6"/>
      <c r="H34" s="6"/>
      <c r="I34" s="10"/>
      <c r="J34" s="6"/>
      <c r="K34" s="6"/>
      <c r="L34" s="93"/>
      <c r="M34" s="83"/>
      <c r="N34" s="6"/>
      <c r="O34" s="6"/>
      <c r="P34" s="84"/>
      <c r="Q34" s="50"/>
      <c r="R34" s="6"/>
      <c r="S34" s="6"/>
      <c r="T34" s="6"/>
      <c r="U34" s="51"/>
      <c r="AB34" s="49"/>
      <c r="AC34" s="17"/>
      <c r="AD34" s="17"/>
      <c r="AE34" s="17">
        <v>1</v>
      </c>
      <c r="AF34" s="17"/>
      <c r="AG34" s="162">
        <f t="shared" si="10"/>
        <v>1</v>
      </c>
      <c r="AH34" s="163"/>
    </row>
    <row r="35" spans="1:40" ht="15.5" thickTop="1" thickBot="1">
      <c r="A35" s="105">
        <v>30</v>
      </c>
      <c r="B35" s="100" t="s">
        <v>18</v>
      </c>
      <c r="C35" s="50"/>
      <c r="D35" s="6"/>
      <c r="E35" s="6"/>
      <c r="F35" s="6"/>
      <c r="G35" s="6"/>
      <c r="H35" s="6"/>
      <c r="I35" s="10"/>
      <c r="J35" s="6"/>
      <c r="K35" s="6"/>
      <c r="L35" s="93"/>
      <c r="M35" s="83"/>
      <c r="N35" s="6"/>
      <c r="O35" s="6"/>
      <c r="P35" s="84"/>
      <c r="Q35" s="50"/>
      <c r="R35" s="6"/>
      <c r="S35" s="6"/>
      <c r="T35" s="6"/>
      <c r="U35" s="51"/>
      <c r="AB35" s="49"/>
      <c r="AC35" s="17"/>
      <c r="AD35" s="17"/>
      <c r="AE35" s="17">
        <v>1</v>
      </c>
      <c r="AF35" s="17">
        <v>1</v>
      </c>
      <c r="AG35" s="162">
        <f t="shared" si="10"/>
        <v>2</v>
      </c>
      <c r="AH35" s="163"/>
    </row>
    <row r="36" spans="1:40" ht="30" thickTop="1" thickBot="1">
      <c r="A36" s="105">
        <v>31</v>
      </c>
      <c r="B36" s="100" t="s">
        <v>19</v>
      </c>
      <c r="C36" s="50"/>
      <c r="D36" s="6"/>
      <c r="E36" s="6"/>
      <c r="F36" s="6"/>
      <c r="G36" s="6"/>
      <c r="H36" s="6"/>
      <c r="I36" s="10"/>
      <c r="J36" s="6"/>
      <c r="K36" s="6"/>
      <c r="L36" s="93"/>
      <c r="M36" s="83"/>
      <c r="N36" s="6"/>
      <c r="O36" s="6"/>
      <c r="P36" s="84"/>
      <c r="Q36" s="50"/>
      <c r="R36" s="6"/>
      <c r="S36" s="6"/>
      <c r="T36" s="6"/>
      <c r="U36" s="51"/>
      <c r="AB36" s="49"/>
      <c r="AC36" s="17">
        <v>1</v>
      </c>
      <c r="AD36" s="17"/>
      <c r="AE36" s="17">
        <v>2</v>
      </c>
      <c r="AF36" s="17"/>
      <c r="AG36" s="162">
        <f t="shared" si="10"/>
        <v>3</v>
      </c>
      <c r="AH36" s="163"/>
    </row>
    <row r="37" spans="1:40" ht="15.5" thickTop="1" thickBot="1">
      <c r="A37" s="105">
        <v>32</v>
      </c>
      <c r="B37" s="100" t="s">
        <v>246</v>
      </c>
      <c r="C37" s="50"/>
      <c r="D37" s="6"/>
      <c r="E37" s="6"/>
      <c r="F37" s="6"/>
      <c r="G37" s="6"/>
      <c r="H37" s="6"/>
      <c r="I37" s="10"/>
      <c r="J37" s="6"/>
      <c r="K37" s="6"/>
      <c r="L37" s="93"/>
      <c r="M37" s="83"/>
      <c r="N37" s="6"/>
      <c r="O37" s="6"/>
      <c r="P37" s="84"/>
      <c r="Q37" s="50"/>
      <c r="R37" s="6"/>
      <c r="S37" s="6"/>
      <c r="T37" s="6"/>
      <c r="U37" s="51"/>
      <c r="AB37" s="49"/>
      <c r="AC37" s="17">
        <v>1</v>
      </c>
      <c r="AD37" s="17">
        <v>2</v>
      </c>
      <c r="AE37" s="17"/>
      <c r="AF37" s="17"/>
      <c r="AG37" s="162">
        <f t="shared" si="10"/>
        <v>3</v>
      </c>
      <c r="AH37" s="163"/>
    </row>
    <row r="38" spans="1:40" ht="15.5" thickTop="1" thickBot="1">
      <c r="A38" s="105">
        <v>33</v>
      </c>
      <c r="B38" s="100" t="s">
        <v>227</v>
      </c>
      <c r="C38" s="50"/>
      <c r="D38" s="6"/>
      <c r="E38" s="6"/>
      <c r="F38" s="6"/>
      <c r="G38" s="6"/>
      <c r="H38" s="6"/>
      <c r="I38" s="10"/>
      <c r="J38" s="6"/>
      <c r="K38" s="6"/>
      <c r="L38" s="93"/>
      <c r="M38" s="83"/>
      <c r="N38" s="6"/>
      <c r="O38" s="6"/>
      <c r="P38" s="84"/>
      <c r="Q38" s="50"/>
      <c r="R38" s="6"/>
      <c r="S38" s="6"/>
      <c r="T38" s="6"/>
      <c r="U38" s="51"/>
      <c r="AB38" s="49"/>
      <c r="AC38" s="17"/>
      <c r="AD38" s="17"/>
      <c r="AE38" s="17">
        <v>2</v>
      </c>
      <c r="AF38" s="17"/>
      <c r="AG38" s="162">
        <f t="shared" si="10"/>
        <v>2</v>
      </c>
      <c r="AH38" s="163"/>
    </row>
    <row r="39" spans="1:40" ht="15.5" thickTop="1" thickBot="1">
      <c r="A39" s="105">
        <v>34</v>
      </c>
      <c r="B39" s="100" t="s">
        <v>68</v>
      </c>
      <c r="C39" s="50"/>
      <c r="D39" s="6"/>
      <c r="E39" s="6"/>
      <c r="F39" s="6"/>
      <c r="G39" s="6"/>
      <c r="H39" s="6"/>
      <c r="I39" s="10"/>
      <c r="J39" s="6"/>
      <c r="K39" s="6"/>
      <c r="L39" s="93"/>
      <c r="M39" s="83"/>
      <c r="N39" s="6"/>
      <c r="O39" s="6"/>
      <c r="P39" s="84"/>
      <c r="Q39" s="50"/>
      <c r="R39" s="6"/>
      <c r="S39" s="6"/>
      <c r="T39" s="6"/>
      <c r="U39" s="51"/>
      <c r="AB39" s="49"/>
      <c r="AC39" s="17">
        <v>1</v>
      </c>
      <c r="AD39" s="17"/>
      <c r="AE39" s="17"/>
      <c r="AF39" s="17"/>
      <c r="AG39" s="162">
        <f t="shared" si="10"/>
        <v>1</v>
      </c>
      <c r="AH39" s="163"/>
    </row>
    <row r="40" spans="1:40" ht="15.5" thickTop="1" thickBot="1">
      <c r="A40" s="105">
        <v>35</v>
      </c>
      <c r="B40" s="100" t="s">
        <v>208</v>
      </c>
      <c r="C40" s="50"/>
      <c r="D40" s="6"/>
      <c r="E40" s="6"/>
      <c r="F40" s="6"/>
      <c r="G40" s="6"/>
      <c r="H40" s="6"/>
      <c r="I40" s="10"/>
      <c r="J40" s="6"/>
      <c r="K40" s="6"/>
      <c r="L40" s="93"/>
      <c r="M40" s="83"/>
      <c r="N40" s="6"/>
      <c r="O40" s="6"/>
      <c r="P40" s="84"/>
      <c r="Q40" s="50"/>
      <c r="R40" s="6"/>
      <c r="S40" s="6"/>
      <c r="T40" s="6"/>
      <c r="U40" s="51"/>
      <c r="AB40" s="49"/>
      <c r="AC40" s="17"/>
      <c r="AD40" s="17"/>
      <c r="AE40" s="17">
        <v>1</v>
      </c>
      <c r="AF40" s="17"/>
      <c r="AG40" s="162">
        <f t="shared" si="10"/>
        <v>1</v>
      </c>
      <c r="AH40" s="163"/>
    </row>
    <row r="41" spans="1:40" ht="30" thickTop="1" thickBot="1">
      <c r="A41" s="105">
        <v>36</v>
      </c>
      <c r="B41" s="100" t="s">
        <v>209</v>
      </c>
      <c r="C41" s="50"/>
      <c r="D41" s="6"/>
      <c r="E41" s="6"/>
      <c r="F41" s="6"/>
      <c r="G41" s="6"/>
      <c r="H41" s="6"/>
      <c r="I41" s="10"/>
      <c r="J41" s="6"/>
      <c r="K41" s="6"/>
      <c r="L41" s="93"/>
      <c r="M41" s="83"/>
      <c r="N41" s="6"/>
      <c r="O41" s="6"/>
      <c r="P41" s="84"/>
      <c r="Q41" s="50"/>
      <c r="R41" s="6"/>
      <c r="S41" s="6"/>
      <c r="T41" s="6"/>
      <c r="U41" s="51"/>
      <c r="AB41" s="49"/>
      <c r="AC41" s="17">
        <v>1</v>
      </c>
      <c r="AD41" s="17">
        <v>2</v>
      </c>
      <c r="AE41" s="17">
        <v>1</v>
      </c>
      <c r="AF41" s="17">
        <v>2</v>
      </c>
      <c r="AG41" s="162">
        <f t="shared" si="10"/>
        <v>6</v>
      </c>
      <c r="AH41" s="163"/>
    </row>
    <row r="42" spans="1:40" ht="30" thickTop="1" thickBot="1">
      <c r="A42" s="105">
        <v>37</v>
      </c>
      <c r="B42" s="100" t="s">
        <v>213</v>
      </c>
      <c r="C42" s="50"/>
      <c r="D42" s="6"/>
      <c r="E42" s="6"/>
      <c r="F42" s="6"/>
      <c r="G42" s="6"/>
      <c r="H42" s="6"/>
      <c r="I42" s="10"/>
      <c r="J42" s="6"/>
      <c r="K42" s="6"/>
      <c r="L42" s="93"/>
      <c r="M42" s="83"/>
      <c r="N42" s="6"/>
      <c r="O42" s="6"/>
      <c r="P42" s="84"/>
      <c r="Q42" s="50"/>
      <c r="R42" s="6"/>
      <c r="S42" s="6"/>
      <c r="T42" s="6"/>
      <c r="U42" s="51"/>
      <c r="AB42" s="49"/>
      <c r="AC42" s="17"/>
      <c r="AD42" s="17"/>
      <c r="AE42" s="17">
        <v>1</v>
      </c>
      <c r="AF42" s="17">
        <v>3</v>
      </c>
      <c r="AG42" s="162">
        <f t="shared" si="10"/>
        <v>4</v>
      </c>
      <c r="AH42" s="163"/>
    </row>
    <row r="43" spans="1:40" ht="15.5" thickTop="1" thickBot="1">
      <c r="A43" s="105">
        <v>38</v>
      </c>
      <c r="B43" s="100" t="s">
        <v>191</v>
      </c>
      <c r="C43" s="50"/>
      <c r="D43" s="6"/>
      <c r="E43" s="6"/>
      <c r="F43" s="6"/>
      <c r="G43" s="6"/>
      <c r="H43" s="6"/>
      <c r="I43" s="10"/>
      <c r="J43" s="6"/>
      <c r="K43" s="6"/>
      <c r="L43" s="93"/>
      <c r="M43" s="83"/>
      <c r="N43" s="6"/>
      <c r="O43" s="6"/>
      <c r="P43" s="84"/>
      <c r="Q43" s="50"/>
      <c r="R43" s="6"/>
      <c r="S43" s="6"/>
      <c r="T43" s="6"/>
      <c r="U43" s="51"/>
      <c r="AB43" s="49"/>
      <c r="AC43" s="17"/>
      <c r="AD43" s="17"/>
      <c r="AE43" s="17"/>
      <c r="AF43" s="17">
        <v>2</v>
      </c>
      <c r="AG43" s="162">
        <f t="shared" si="10"/>
        <v>2</v>
      </c>
      <c r="AH43" s="163"/>
    </row>
    <row r="44" spans="1:40" ht="15.5" thickTop="1" thickBot="1">
      <c r="A44" s="177" t="s">
        <v>168</v>
      </c>
      <c r="B44" s="178"/>
      <c r="C44" s="29">
        <f>SUM(C6:C43)</f>
        <v>0</v>
      </c>
      <c r="D44" s="29">
        <f>SUM(D6:D43)</f>
        <v>0</v>
      </c>
      <c r="E44" s="29">
        <f>SUM(E6:E43)</f>
        <v>0</v>
      </c>
      <c r="F44" s="29">
        <f>SUM(F6:F43)</f>
        <v>1</v>
      </c>
      <c r="G44" s="29">
        <f>SUM(G6:G43)</f>
        <v>0</v>
      </c>
      <c r="H44" s="29">
        <f>SUM(H6:H43)</f>
        <v>0</v>
      </c>
      <c r="I44" s="11">
        <f>SUM(I6:I43)</f>
        <v>1</v>
      </c>
      <c r="J44" s="29">
        <f>SUM(J6:J43)</f>
        <v>0</v>
      </c>
      <c r="K44" s="29">
        <f>SUM(K6:K43)</f>
        <v>0</v>
      </c>
      <c r="L44" s="26">
        <f>SUM(L6:L43)</f>
        <v>0</v>
      </c>
      <c r="M44" s="75">
        <f>SUM(M6:M43)</f>
        <v>0</v>
      </c>
      <c r="N44" s="29">
        <f>SUM(N6:N43)</f>
        <v>0</v>
      </c>
      <c r="O44" s="29">
        <f>SUM(O6:O43)</f>
        <v>3</v>
      </c>
      <c r="P44" s="76">
        <f>SUM(P6:P43)</f>
        <v>3</v>
      </c>
      <c r="Q44" s="47">
        <f>SUM(Q6:Q43)</f>
        <v>1</v>
      </c>
      <c r="R44" s="29">
        <f>SUM(R6:R43)</f>
        <v>0</v>
      </c>
      <c r="S44" s="29">
        <f>SUM(S6:S43)</f>
        <v>5</v>
      </c>
      <c r="T44" s="29">
        <f>SUM(T6:T43)</f>
        <v>3</v>
      </c>
      <c r="U44" s="52">
        <f>SUM(U6:U43)</f>
        <v>15</v>
      </c>
      <c r="V44" s="47">
        <f>SUM(V6:V43)</f>
        <v>0</v>
      </c>
      <c r="W44" s="11">
        <f>SUM(W6:W43)</f>
        <v>2</v>
      </c>
      <c r="X44" s="29">
        <f>SUM(X6:X43)</f>
        <v>11</v>
      </c>
      <c r="Y44" s="11">
        <f>SUM(Y6:Y43)</f>
        <v>7</v>
      </c>
      <c r="Z44" s="29">
        <f>SUM(Z6:Z43)</f>
        <v>4</v>
      </c>
      <c r="AA44" s="11">
        <f>SUM(AA6:AA43)</f>
        <v>2</v>
      </c>
      <c r="AB44" s="51">
        <f>SUM(AB6:AB43)</f>
        <v>26</v>
      </c>
      <c r="AC44" s="47">
        <f>SUM(AC6:AC43)</f>
        <v>28</v>
      </c>
      <c r="AD44" s="47">
        <f t="shared" ref="AD44:AE44" si="11">SUM(AD6:AD43)</f>
        <v>23</v>
      </c>
      <c r="AE44" s="47">
        <f t="shared" si="11"/>
        <v>54</v>
      </c>
      <c r="AF44" s="11">
        <f>SUM(AF6:AF43)</f>
        <v>41</v>
      </c>
      <c r="AG44" s="162">
        <f>SUM(AG6:AH43)</f>
        <v>146</v>
      </c>
      <c r="AH44" s="163"/>
      <c r="AN44" s="108"/>
    </row>
    <row r="45" spans="1:40" ht="15.5" thickTop="1" thickBot="1">
      <c r="C45" s="3"/>
      <c r="D45" s="3"/>
      <c r="E45" s="3"/>
      <c r="I45" s="5"/>
      <c r="J45" s="5"/>
      <c r="M45" s="77"/>
      <c r="P45" s="78"/>
      <c r="AB45" s="15"/>
      <c r="AN45" s="108"/>
    </row>
    <row r="46" spans="1:40" ht="15.5" thickTop="1" thickBot="1">
      <c r="A46" s="176" t="s">
        <v>169</v>
      </c>
      <c r="B46" s="176"/>
      <c r="C46" s="36" t="s">
        <v>166</v>
      </c>
      <c r="D46" s="36" t="s">
        <v>167</v>
      </c>
      <c r="E46" s="36" t="s">
        <v>182</v>
      </c>
      <c r="F46" s="36" t="s">
        <v>166</v>
      </c>
      <c r="G46" s="36" t="s">
        <v>167</v>
      </c>
      <c r="H46" s="36" t="s">
        <v>182</v>
      </c>
      <c r="I46" s="63" t="s">
        <v>170</v>
      </c>
      <c r="J46" s="36" t="s">
        <v>166</v>
      </c>
      <c r="K46" s="36" t="s">
        <v>167</v>
      </c>
      <c r="L46" s="79" t="s">
        <v>185</v>
      </c>
      <c r="M46" s="72" t="s">
        <v>166</v>
      </c>
      <c r="N46" s="36" t="s">
        <v>167</v>
      </c>
      <c r="O46" s="36" t="s">
        <v>166</v>
      </c>
      <c r="P46" s="73" t="s">
        <v>167</v>
      </c>
      <c r="Q46" s="80" t="s">
        <v>166</v>
      </c>
      <c r="R46" s="36" t="s">
        <v>167</v>
      </c>
      <c r="S46" s="36" t="s">
        <v>166</v>
      </c>
      <c r="T46" s="36" t="s">
        <v>167</v>
      </c>
      <c r="U46" s="63" t="s">
        <v>170</v>
      </c>
      <c r="V46" s="36" t="s">
        <v>166</v>
      </c>
      <c r="W46" s="36" t="s">
        <v>167</v>
      </c>
      <c r="X46" s="36" t="s">
        <v>166</v>
      </c>
      <c r="Y46" s="36" t="s">
        <v>167</v>
      </c>
      <c r="Z46" s="36" t="s">
        <v>166</v>
      </c>
      <c r="AA46" s="36" t="s">
        <v>167</v>
      </c>
      <c r="AB46" s="36" t="s">
        <v>170</v>
      </c>
      <c r="AN46" s="108"/>
    </row>
    <row r="47" spans="1:40" ht="15.5" thickTop="1" thickBot="1">
      <c r="A47" s="165" t="s">
        <v>179</v>
      </c>
      <c r="B47" s="166"/>
      <c r="C47" s="35">
        <v>63</v>
      </c>
      <c r="D47" s="35">
        <v>41</v>
      </c>
      <c r="E47" s="35">
        <v>1</v>
      </c>
      <c r="F47" s="35">
        <v>32</v>
      </c>
      <c r="G47" s="35">
        <v>13</v>
      </c>
      <c r="H47" s="64">
        <v>1</v>
      </c>
      <c r="I47" s="68">
        <f>SUM(C47:H47)</f>
        <v>151</v>
      </c>
      <c r="J47" s="66">
        <f t="shared" ref="J47:T47" si="12">J44</f>
        <v>0</v>
      </c>
      <c r="K47" s="54">
        <f t="shared" si="12"/>
        <v>0</v>
      </c>
      <c r="L47" s="55">
        <f t="shared" si="12"/>
        <v>0</v>
      </c>
      <c r="M47" s="74">
        <f t="shared" si="12"/>
        <v>0</v>
      </c>
      <c r="N47" s="54">
        <f t="shared" si="12"/>
        <v>0</v>
      </c>
      <c r="O47" s="53">
        <f t="shared" si="12"/>
        <v>3</v>
      </c>
      <c r="P47" s="85">
        <f t="shared" si="12"/>
        <v>3</v>
      </c>
      <c r="Q47" s="66">
        <f t="shared" si="12"/>
        <v>1</v>
      </c>
      <c r="R47" s="53">
        <f t="shared" si="12"/>
        <v>0</v>
      </c>
      <c r="S47" s="53">
        <f t="shared" si="12"/>
        <v>5</v>
      </c>
      <c r="T47" s="53">
        <f t="shared" si="12"/>
        <v>3</v>
      </c>
      <c r="U47" s="59">
        <f>SUM(J47:T47)</f>
        <v>15</v>
      </c>
      <c r="V47" s="167">
        <f>SUM(V44,W44)</f>
        <v>2</v>
      </c>
      <c r="W47" s="168"/>
      <c r="X47" s="167">
        <f>SUM(X44,Y44)</f>
        <v>18</v>
      </c>
      <c r="Y47" s="168"/>
      <c r="Z47" s="167">
        <f>SUM(Z44:AA44)</f>
        <v>6</v>
      </c>
      <c r="AA47" s="168"/>
      <c r="AB47" s="27">
        <f>SUM(V47:AA47)</f>
        <v>26</v>
      </c>
      <c r="AC47" s="167">
        <v>146</v>
      </c>
      <c r="AD47" s="180"/>
      <c r="AE47" s="180"/>
      <c r="AF47" s="168"/>
      <c r="AG47" s="169">
        <f>SUM(AC47:AF47)</f>
        <v>146</v>
      </c>
      <c r="AH47" s="170"/>
      <c r="AN47" s="108"/>
    </row>
    <row r="48" spans="1:40" ht="15.5" thickTop="1" thickBot="1">
      <c r="A48" s="119" t="s">
        <v>180</v>
      </c>
      <c r="B48" s="119"/>
      <c r="C48" s="37">
        <f t="shared" ref="C48:H48" si="13">SUM(C47:C47)</f>
        <v>63</v>
      </c>
      <c r="D48" s="37">
        <f t="shared" si="13"/>
        <v>41</v>
      </c>
      <c r="E48" s="37">
        <f t="shared" si="13"/>
        <v>1</v>
      </c>
      <c r="F48" s="37">
        <f t="shared" si="13"/>
        <v>32</v>
      </c>
      <c r="G48" s="37">
        <f t="shared" si="13"/>
        <v>13</v>
      </c>
      <c r="H48" s="65">
        <f t="shared" si="13"/>
        <v>1</v>
      </c>
      <c r="I48" s="70">
        <f>SUM(C48:H48)</f>
        <v>151</v>
      </c>
      <c r="J48" s="67" t="e">
        <f>J47+#REF!</f>
        <v>#REF!</v>
      </c>
      <c r="K48" s="58" t="e">
        <f>K47+#REF!</f>
        <v>#REF!</v>
      </c>
      <c r="L48" s="58" t="e">
        <f>L47+#REF!</f>
        <v>#REF!</v>
      </c>
      <c r="M48" s="86" t="e">
        <f>M47+#REF!</f>
        <v>#REF!</v>
      </c>
      <c r="N48" s="58" t="e">
        <f>N47+#REF!</f>
        <v>#REF!</v>
      </c>
      <c r="O48" s="58" t="e">
        <f>O47+#REF!</f>
        <v>#REF!</v>
      </c>
      <c r="P48" s="87" t="e">
        <f>P47+#REF!</f>
        <v>#REF!</v>
      </c>
      <c r="Q48" s="67" t="e">
        <f>Q47+#REF!</f>
        <v>#REF!</v>
      </c>
      <c r="R48" s="58" t="e">
        <f>R47+#REF!</f>
        <v>#REF!</v>
      </c>
      <c r="S48" s="58" t="e">
        <f>S47+#REF!</f>
        <v>#REF!</v>
      </c>
      <c r="T48" s="58" t="e">
        <f>T47+#REF!</f>
        <v>#REF!</v>
      </c>
      <c r="U48" s="60" t="e">
        <f>SUM(J48:T48)</f>
        <v>#REF!</v>
      </c>
      <c r="V48" s="176">
        <f>SUM(V47:V47)</f>
        <v>2</v>
      </c>
      <c r="W48" s="176"/>
      <c r="X48" s="176">
        <f>SUM(X47:X47)</f>
        <v>18</v>
      </c>
      <c r="Y48" s="176"/>
      <c r="Z48" s="184">
        <f>SUM(Z47:Z47)</f>
        <v>6</v>
      </c>
      <c r="AA48" s="184"/>
      <c r="AB48" s="28">
        <f>SUM(V48:AA48)</f>
        <v>26</v>
      </c>
      <c r="AC48" s="182"/>
      <c r="AD48" s="176"/>
      <c r="AE48" s="176"/>
      <c r="AF48" s="183"/>
      <c r="AG48" s="169">
        <f>SUM(AC48:AF48)</f>
        <v>0</v>
      </c>
      <c r="AH48" s="170"/>
      <c r="AN48" s="108"/>
    </row>
    <row r="49" spans="1:40" ht="15.5" thickTop="1" thickBot="1">
      <c r="A49" s="38"/>
      <c r="B49" s="38"/>
      <c r="C49" s="39"/>
      <c r="D49" s="39"/>
      <c r="E49" s="40"/>
      <c r="F49" s="41"/>
      <c r="G49" s="39"/>
      <c r="H49" s="39"/>
      <c r="I49" s="70"/>
      <c r="J49" s="43"/>
      <c r="K49" s="43"/>
      <c r="L49" s="43"/>
      <c r="M49" s="88"/>
      <c r="N49" s="43"/>
      <c r="O49" s="42"/>
      <c r="P49" s="89"/>
      <c r="Q49" s="43"/>
      <c r="R49" s="43"/>
      <c r="S49" s="42"/>
      <c r="T49" s="43"/>
      <c r="U49" s="61"/>
      <c r="V49" s="39"/>
      <c r="W49" s="39"/>
      <c r="X49" s="39"/>
      <c r="Y49" s="39"/>
      <c r="Z49" s="41"/>
      <c r="AA49" s="40"/>
      <c r="AB49" s="41"/>
      <c r="AC49" s="41"/>
      <c r="AD49" s="39"/>
      <c r="AE49" s="39"/>
      <c r="AF49" s="40"/>
      <c r="AG49" s="44"/>
      <c r="AH49" s="45"/>
      <c r="AN49" s="108"/>
    </row>
    <row r="50" spans="1:40" ht="15.5" thickTop="1" thickBot="1">
      <c r="A50" s="171" t="s">
        <v>183</v>
      </c>
      <c r="B50" s="171"/>
      <c r="C50" s="126">
        <v>25</v>
      </c>
      <c r="D50" s="127"/>
      <c r="E50" s="128"/>
      <c r="F50" s="126">
        <v>21</v>
      </c>
      <c r="G50" s="127"/>
      <c r="H50" s="127"/>
      <c r="I50" s="69">
        <f>SUM(C50:H50)</f>
        <v>46</v>
      </c>
      <c r="J50" s="164">
        <v>19</v>
      </c>
      <c r="K50" s="164"/>
      <c r="L50" s="164"/>
      <c r="M50" s="172">
        <v>37</v>
      </c>
      <c r="N50" s="170"/>
      <c r="O50" s="169">
        <v>35</v>
      </c>
      <c r="P50" s="173"/>
      <c r="Q50" s="164">
        <v>27</v>
      </c>
      <c r="R50" s="170"/>
      <c r="S50" s="169">
        <v>75</v>
      </c>
      <c r="T50" s="164"/>
      <c r="U50" s="60">
        <f>SUM(J50:T50)</f>
        <v>193</v>
      </c>
      <c r="V50" s="169"/>
      <c r="W50" s="170"/>
      <c r="X50" s="169"/>
      <c r="Y50" s="170"/>
      <c r="Z50" s="169"/>
      <c r="AA50" s="170"/>
      <c r="AB50" s="26">
        <f>SUM(V50:AA50)</f>
        <v>0</v>
      </c>
      <c r="AC50" s="169"/>
      <c r="AD50" s="164"/>
      <c r="AE50" s="164"/>
      <c r="AF50" s="170"/>
      <c r="AG50" s="169">
        <f>SUM(AC50:AF50)</f>
        <v>0</v>
      </c>
      <c r="AH50" s="170"/>
      <c r="AN50" s="108"/>
    </row>
    <row r="51" spans="1:40" ht="15.5" thickTop="1" thickBot="1">
      <c r="I51" s="62"/>
      <c r="M51" s="77"/>
      <c r="P51" s="78"/>
      <c r="U51" s="62"/>
      <c r="AN51" s="108"/>
    </row>
    <row r="52" spans="1:40" ht="15.5" thickTop="1" thickBot="1">
      <c r="A52" s="22"/>
      <c r="B52" s="22"/>
      <c r="C52" s="23"/>
      <c r="D52" s="23"/>
      <c r="E52" s="23"/>
      <c r="F52" s="23"/>
      <c r="G52" s="23"/>
      <c r="H52" s="23"/>
      <c r="I52" s="71"/>
      <c r="J52" s="24"/>
      <c r="K52" s="24"/>
      <c r="L52" s="24"/>
      <c r="M52" s="90"/>
      <c r="N52" s="24"/>
      <c r="O52" s="24"/>
      <c r="P52" s="91"/>
      <c r="Q52" s="24"/>
      <c r="R52" s="24"/>
      <c r="S52" s="24"/>
      <c r="T52" s="24"/>
      <c r="U52" s="60"/>
      <c r="V52" s="23"/>
      <c r="W52" s="23"/>
      <c r="X52" s="25"/>
      <c r="Y52" s="23"/>
      <c r="Z52" s="23"/>
      <c r="AA52" s="23"/>
      <c r="AB52" s="23"/>
      <c r="AC52" s="23"/>
      <c r="AD52" s="23"/>
      <c r="AE52" s="23"/>
      <c r="AF52" s="23"/>
      <c r="AG52" s="20"/>
      <c r="AH52" s="21"/>
      <c r="AN52" s="108"/>
    </row>
    <row r="53" spans="1:40" ht="15.5" thickTop="1" thickBot="1">
      <c r="A53" s="165" t="s">
        <v>171</v>
      </c>
      <c r="B53" s="165"/>
      <c r="C53" s="174">
        <f>SUM(C44,F44)</f>
        <v>1</v>
      </c>
      <c r="D53" s="175"/>
      <c r="E53" s="175"/>
      <c r="F53" s="175"/>
      <c r="G53" s="175"/>
      <c r="H53" s="175"/>
      <c r="I53" s="69">
        <f>SUM(C53:H53)</f>
        <v>1</v>
      </c>
      <c r="J53" s="180">
        <f>J47</f>
        <v>0</v>
      </c>
      <c r="K53" s="180"/>
      <c r="L53" s="180"/>
      <c r="M53" s="179">
        <f>M47+O47</f>
        <v>3</v>
      </c>
      <c r="N53" s="180"/>
      <c r="O53" s="180"/>
      <c r="P53" s="181"/>
      <c r="Q53" s="180">
        <f>Q47+S47</f>
        <v>6</v>
      </c>
      <c r="R53" s="180"/>
      <c r="S53" s="180"/>
      <c r="T53" s="180"/>
      <c r="U53" s="60">
        <f>SUM(J53:T53)</f>
        <v>9</v>
      </c>
      <c r="V53" s="167"/>
      <c r="W53" s="180"/>
      <c r="X53" s="180"/>
      <c r="Y53" s="168"/>
      <c r="Z53" s="167">
        <f>SUM(V44,X44,Z44)</f>
        <v>15</v>
      </c>
      <c r="AA53" s="180"/>
      <c r="AB53" s="26">
        <f>SUM(V53:AA53)</f>
        <v>15</v>
      </c>
      <c r="AC53" s="167"/>
      <c r="AD53" s="180"/>
      <c r="AE53" s="180"/>
      <c r="AF53" s="180"/>
      <c r="AG53" s="169">
        <f>SUM(AC44+AE44)</f>
        <v>82</v>
      </c>
      <c r="AH53" s="170"/>
      <c r="AN53" s="108"/>
    </row>
    <row r="54" spans="1:40" ht="15.5" thickTop="1" thickBot="1">
      <c r="A54" s="165" t="s">
        <v>172</v>
      </c>
      <c r="B54" s="165"/>
      <c r="C54" s="174">
        <f>SUM(D44,G44)</f>
        <v>0</v>
      </c>
      <c r="D54" s="175"/>
      <c r="E54" s="175"/>
      <c r="F54" s="175"/>
      <c r="G54" s="175"/>
      <c r="H54" s="175"/>
      <c r="I54" s="69">
        <f>SUM(C54:H54)</f>
        <v>0</v>
      </c>
      <c r="J54" s="180">
        <f>K47</f>
        <v>0</v>
      </c>
      <c r="K54" s="180"/>
      <c r="L54" s="180"/>
      <c r="M54" s="179">
        <f>N47+P47</f>
        <v>3</v>
      </c>
      <c r="N54" s="180"/>
      <c r="O54" s="180"/>
      <c r="P54" s="181"/>
      <c r="Q54" s="180">
        <f>R47+T47</f>
        <v>3</v>
      </c>
      <c r="R54" s="180"/>
      <c r="S54" s="180"/>
      <c r="T54" s="180"/>
      <c r="U54" s="60">
        <f>SUM(J54:T54)</f>
        <v>6</v>
      </c>
      <c r="V54" s="167"/>
      <c r="W54" s="180"/>
      <c r="X54" s="180"/>
      <c r="Y54" s="168"/>
      <c r="Z54" s="167">
        <f>SUM(W44,Y44,AA44)</f>
        <v>11</v>
      </c>
      <c r="AA54" s="180"/>
      <c r="AB54" s="26">
        <f>SUM(V54:AA54)</f>
        <v>11</v>
      </c>
      <c r="AC54" s="167"/>
      <c r="AD54" s="180"/>
      <c r="AE54" s="180"/>
      <c r="AF54" s="180"/>
      <c r="AG54" s="169">
        <f>SUM(AF44+AD44)</f>
        <v>64</v>
      </c>
      <c r="AH54" s="170"/>
      <c r="AN54" s="108"/>
    </row>
    <row r="55" spans="1:40" ht="15.5" thickTop="1" thickBot="1">
      <c r="A55" s="99"/>
      <c r="B55" s="99"/>
      <c r="C55" s="97"/>
      <c r="D55" s="98"/>
      <c r="E55" s="98"/>
      <c r="F55" s="98"/>
      <c r="G55" s="98"/>
      <c r="H55" s="98"/>
      <c r="I55" s="103"/>
      <c r="J55" s="55"/>
      <c r="K55" s="55"/>
      <c r="L55" s="55"/>
      <c r="M55" s="94"/>
      <c r="N55" s="95"/>
      <c r="O55" s="95"/>
      <c r="P55" s="96"/>
      <c r="Q55" s="55"/>
      <c r="R55" s="55"/>
      <c r="S55" s="55"/>
      <c r="T55" s="55"/>
      <c r="U55" s="101"/>
      <c r="V55" s="102"/>
      <c r="W55" s="102"/>
      <c r="X55" s="102"/>
      <c r="Y55" s="102"/>
      <c r="Z55" s="102" t="s">
        <v>181</v>
      </c>
      <c r="AA55" s="102"/>
      <c r="AB55" s="26">
        <f>SUM(AB53:AB54)</f>
        <v>26</v>
      </c>
      <c r="AC55" s="102"/>
      <c r="AD55" s="102"/>
      <c r="AE55" s="102"/>
      <c r="AF55" s="102"/>
      <c r="AG55" s="164">
        <f>SUM(AG53+AG54)</f>
        <v>146</v>
      </c>
      <c r="AH55" s="164"/>
      <c r="AN55" s="108"/>
    </row>
    <row r="56" spans="1:40" ht="15" thickTop="1">
      <c r="AN56" s="108"/>
    </row>
    <row r="57" spans="1:40">
      <c r="AN57" s="108"/>
    </row>
    <row r="58" spans="1:40">
      <c r="AN58" s="108"/>
    </row>
    <row r="59" spans="1:40">
      <c r="AN59" s="108"/>
    </row>
    <row r="60" spans="1:40">
      <c r="AN60" s="108"/>
    </row>
  </sheetData>
  <mergeCells count="113">
    <mergeCell ref="AG43:AH43"/>
    <mergeCell ref="AG38:AH38"/>
    <mergeCell ref="AG39:AH39"/>
    <mergeCell ref="AG40:AH40"/>
    <mergeCell ref="AG41:AH41"/>
    <mergeCell ref="AG42:AH42"/>
    <mergeCell ref="AG33:AH33"/>
    <mergeCell ref="AG34:AH34"/>
    <mergeCell ref="AG35:AH35"/>
    <mergeCell ref="AG36:AH36"/>
    <mergeCell ref="AG37:AH37"/>
    <mergeCell ref="AG28:AH28"/>
    <mergeCell ref="AG29:AH29"/>
    <mergeCell ref="AG30:AH30"/>
    <mergeCell ref="AG31:AH31"/>
    <mergeCell ref="AG32:AH32"/>
    <mergeCell ref="AG22:AH22"/>
    <mergeCell ref="AG24:AH24"/>
    <mergeCell ref="AG25:AH25"/>
    <mergeCell ref="AG26:AH26"/>
    <mergeCell ref="AG27:AH27"/>
    <mergeCell ref="AG55:AH55"/>
    <mergeCell ref="AG53:AH53"/>
    <mergeCell ref="A54:B54"/>
    <mergeCell ref="C54:H54"/>
    <mergeCell ref="J54:L54"/>
    <mergeCell ref="M54:P54"/>
    <mergeCell ref="Q54:T54"/>
    <mergeCell ref="V54:Y54"/>
    <mergeCell ref="Z54:AA54"/>
    <mergeCell ref="AC54:AF54"/>
    <mergeCell ref="AG54:AH54"/>
    <mergeCell ref="AG50:AH50"/>
    <mergeCell ref="V53:Y53"/>
    <mergeCell ref="Z53:AA53"/>
    <mergeCell ref="AC53:AF53"/>
    <mergeCell ref="AC50:AF50"/>
    <mergeCell ref="V50:W50"/>
    <mergeCell ref="X50:Y50"/>
    <mergeCell ref="Z50:AA50"/>
    <mergeCell ref="A53:B53"/>
    <mergeCell ref="C53:H53"/>
    <mergeCell ref="J53:L53"/>
    <mergeCell ref="M53:P53"/>
    <mergeCell ref="Q53:T53"/>
    <mergeCell ref="O50:P50"/>
    <mergeCell ref="AG47:AH47"/>
    <mergeCell ref="A48:B48"/>
    <mergeCell ref="V48:W48"/>
    <mergeCell ref="X48:Y48"/>
    <mergeCell ref="Z48:AA48"/>
    <mergeCell ref="AC48:AF48"/>
    <mergeCell ref="AG48:AH48"/>
    <mergeCell ref="AC47:AF47"/>
    <mergeCell ref="A50:B50"/>
    <mergeCell ref="C50:E50"/>
    <mergeCell ref="F50:H50"/>
    <mergeCell ref="J50:L50"/>
    <mergeCell ref="M50:N50"/>
    <mergeCell ref="Q50:R50"/>
    <mergeCell ref="S50:T50"/>
    <mergeCell ref="A46:B46"/>
    <mergeCell ref="A47:B47"/>
    <mergeCell ref="V47:W47"/>
    <mergeCell ref="X47:Y47"/>
    <mergeCell ref="Z47:AA47"/>
    <mergeCell ref="A44:B44"/>
    <mergeCell ref="AG44:AH44"/>
    <mergeCell ref="AG10:AH10"/>
    <mergeCell ref="AG23:AH23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6:AH6"/>
    <mergeCell ref="AG7:AH7"/>
    <mergeCell ref="AG8:AH8"/>
    <mergeCell ref="AG9:AH9"/>
    <mergeCell ref="AC4:AD4"/>
    <mergeCell ref="AE4:AF4"/>
    <mergeCell ref="C4:E4"/>
    <mergeCell ref="F4:H4"/>
    <mergeCell ref="J4:L4"/>
    <mergeCell ref="M4:N4"/>
    <mergeCell ref="O4:P4"/>
    <mergeCell ref="Q4:R4"/>
    <mergeCell ref="M3:P3"/>
    <mergeCell ref="Q3:T3"/>
    <mergeCell ref="U3:U5"/>
    <mergeCell ref="V3:AA3"/>
    <mergeCell ref="A1:B1"/>
    <mergeCell ref="AG1:AH5"/>
    <mergeCell ref="C2:I2"/>
    <mergeCell ref="J2:U2"/>
    <mergeCell ref="V2:AB2"/>
    <mergeCell ref="AC2:AF2"/>
    <mergeCell ref="C3:E3"/>
    <mergeCell ref="F3:H3"/>
    <mergeCell ref="I3:I5"/>
    <mergeCell ref="J3:L3"/>
    <mergeCell ref="AB3:AB5"/>
    <mergeCell ref="AC3:AF3"/>
    <mergeCell ref="S4:T4"/>
    <mergeCell ref="V4:W4"/>
    <mergeCell ref="X4:Y4"/>
    <mergeCell ref="Z4:A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703C-ADA9-4B2A-8710-A3CB305F028B}">
  <dimension ref="A1:AF24"/>
  <sheetViews>
    <sheetView tabSelected="1" workbookViewId="0">
      <selection activeCell="AJ8" sqref="AJ8"/>
    </sheetView>
  </sheetViews>
  <sheetFormatPr baseColWidth="10" defaultRowHeight="14.5"/>
  <cols>
    <col min="1" max="1" width="6.36328125" style="3" customWidth="1"/>
    <col min="2" max="2" width="49.36328125" style="2" customWidth="1"/>
    <col min="3" max="3" width="6.1796875" style="2" hidden="1" customWidth="1"/>
    <col min="4" max="4" width="6" style="2" hidden="1" customWidth="1"/>
    <col min="5" max="5" width="7.6328125" style="2" hidden="1" customWidth="1"/>
    <col min="6" max="6" width="6.1796875" style="2" hidden="1" customWidth="1"/>
    <col min="7" max="7" width="6.36328125" style="2" hidden="1" customWidth="1"/>
    <col min="8" max="8" width="5.1796875" style="2" hidden="1" customWidth="1"/>
    <col min="9" max="9" width="9" hidden="1" customWidth="1"/>
    <col min="10" max="10" width="6.6328125" hidden="1" customWidth="1"/>
    <col min="11" max="11" width="5.36328125" hidden="1" customWidth="1"/>
    <col min="12" max="12" width="6.81640625" hidden="1" customWidth="1"/>
    <col min="13" max="13" width="7.36328125" hidden="1" customWidth="1"/>
    <col min="14" max="14" width="6.81640625" hidden="1" customWidth="1"/>
    <col min="15" max="15" width="5.36328125" hidden="1" customWidth="1"/>
    <col min="16" max="17" width="6.36328125" hidden="1" customWidth="1"/>
    <col min="18" max="18" width="7.1796875" hidden="1" customWidth="1"/>
    <col min="19" max="19" width="6.36328125" hidden="1" customWidth="1"/>
    <col min="20" max="20" width="7" hidden="1" customWidth="1"/>
    <col min="21" max="21" width="9.81640625" hidden="1" customWidth="1"/>
    <col min="22" max="23" width="5.1796875" style="3" hidden="1" customWidth="1"/>
    <col min="24" max="24" width="5.36328125" style="3" hidden="1" customWidth="1"/>
    <col min="25" max="25" width="5.1796875" style="3" hidden="1" customWidth="1"/>
    <col min="26" max="26" width="5.81640625" style="3" hidden="1" customWidth="1"/>
    <col min="27" max="27" width="6" style="3" hidden="1" customWidth="1"/>
    <col min="28" max="28" width="12.6328125" style="3" hidden="1" customWidth="1"/>
    <col min="29" max="29" width="9.90625" customWidth="1"/>
    <col min="30" max="30" width="10.54296875" customWidth="1"/>
    <col min="31" max="31" width="5.1796875" customWidth="1"/>
    <col min="32" max="32" width="6.7265625" customWidth="1"/>
  </cols>
  <sheetData>
    <row r="1" spans="1:32" ht="28" customHeight="1" thickTop="1" thickBot="1">
      <c r="A1" s="188" t="s">
        <v>247</v>
      </c>
      <c r="B1" s="188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04"/>
      <c r="W1" s="104"/>
      <c r="X1" s="104"/>
      <c r="Y1" s="104"/>
      <c r="Z1" s="104"/>
      <c r="AA1" s="104"/>
      <c r="AB1" s="104"/>
      <c r="AC1" s="57"/>
      <c r="AD1" s="57"/>
      <c r="AE1" s="159" t="s">
        <v>173</v>
      </c>
      <c r="AF1" s="145"/>
    </row>
    <row r="2" spans="1:32" ht="16.5" thickTop="1" thickBot="1">
      <c r="A2" s="7"/>
      <c r="B2" s="7"/>
      <c r="C2" s="112" t="s">
        <v>159</v>
      </c>
      <c r="D2" s="112"/>
      <c r="E2" s="112"/>
      <c r="F2" s="112"/>
      <c r="G2" s="112"/>
      <c r="H2" s="112"/>
      <c r="I2" s="113"/>
      <c r="J2" s="154" t="s">
        <v>174</v>
      </c>
      <c r="K2" s="155"/>
      <c r="L2" s="155"/>
      <c r="M2" s="156"/>
      <c r="N2" s="156"/>
      <c r="O2" s="156"/>
      <c r="P2" s="156"/>
      <c r="Q2" s="155"/>
      <c r="R2" s="155"/>
      <c r="S2" s="155"/>
      <c r="T2" s="155"/>
      <c r="U2" s="157"/>
      <c r="V2" s="158"/>
      <c r="W2" s="158"/>
      <c r="X2" s="158"/>
      <c r="Y2" s="158"/>
      <c r="Z2" s="158"/>
      <c r="AA2" s="158"/>
      <c r="AB2" s="158"/>
      <c r="AC2" s="155" t="s">
        <v>229</v>
      </c>
      <c r="AD2" s="155"/>
      <c r="AE2" s="160"/>
      <c r="AF2" s="139"/>
    </row>
    <row r="3" spans="1:32" ht="16.5" thickTop="1" thickBot="1">
      <c r="A3" s="7"/>
      <c r="B3" s="18" t="s">
        <v>175</v>
      </c>
      <c r="C3" s="121" t="s">
        <v>184</v>
      </c>
      <c r="D3" s="122"/>
      <c r="E3" s="123"/>
      <c r="F3" s="121" t="s">
        <v>161</v>
      </c>
      <c r="G3" s="122"/>
      <c r="H3" s="123"/>
      <c r="I3" s="132" t="s">
        <v>160</v>
      </c>
      <c r="J3" s="136" t="s">
        <v>176</v>
      </c>
      <c r="K3" s="137"/>
      <c r="L3" s="137"/>
      <c r="M3" s="149" t="s">
        <v>162</v>
      </c>
      <c r="N3" s="150"/>
      <c r="O3" s="150"/>
      <c r="P3" s="151"/>
      <c r="Q3" s="137" t="s">
        <v>163</v>
      </c>
      <c r="R3" s="137"/>
      <c r="S3" s="137"/>
      <c r="T3" s="137"/>
      <c r="U3" s="138" t="s">
        <v>173</v>
      </c>
      <c r="V3" s="141" t="s">
        <v>164</v>
      </c>
      <c r="W3" s="141"/>
      <c r="X3" s="141"/>
      <c r="Y3" s="141"/>
      <c r="Z3" s="141"/>
      <c r="AA3" s="141"/>
      <c r="AB3" s="145" t="s">
        <v>173</v>
      </c>
      <c r="AC3" s="135"/>
      <c r="AD3" s="135"/>
      <c r="AE3" s="138"/>
      <c r="AF3" s="139"/>
    </row>
    <row r="4" spans="1:32" ht="15.5" thickTop="1" thickBot="1">
      <c r="A4" s="9"/>
      <c r="B4" s="8" t="s">
        <v>165</v>
      </c>
      <c r="C4" s="124">
        <v>44572</v>
      </c>
      <c r="D4" s="124"/>
      <c r="E4" s="125"/>
      <c r="F4" s="129">
        <v>44635</v>
      </c>
      <c r="G4" s="130"/>
      <c r="H4" s="131"/>
      <c r="I4" s="133"/>
      <c r="J4" s="129">
        <v>44670</v>
      </c>
      <c r="K4" s="130"/>
      <c r="L4" s="130"/>
      <c r="M4" s="144">
        <v>44691</v>
      </c>
      <c r="N4" s="131"/>
      <c r="O4" s="142">
        <v>44707</v>
      </c>
      <c r="P4" s="143"/>
      <c r="Q4" s="130">
        <v>44719</v>
      </c>
      <c r="R4" s="131"/>
      <c r="S4" s="129">
        <v>44735</v>
      </c>
      <c r="T4" s="131"/>
      <c r="U4" s="139"/>
      <c r="V4" s="148">
        <v>44777</v>
      </c>
      <c r="W4" s="147"/>
      <c r="X4" s="146">
        <v>44798</v>
      </c>
      <c r="Y4" s="147"/>
      <c r="Z4" s="146">
        <v>44817</v>
      </c>
      <c r="AA4" s="147"/>
      <c r="AB4" s="139"/>
      <c r="AC4" s="152">
        <v>45945</v>
      </c>
      <c r="AD4" s="153"/>
      <c r="AE4" s="138"/>
      <c r="AF4" s="139"/>
    </row>
    <row r="5" spans="1:32" ht="22" thickTop="1" thickBot="1">
      <c r="A5" s="12"/>
      <c r="B5" s="13" t="s">
        <v>177</v>
      </c>
      <c r="C5" s="14" t="s">
        <v>166</v>
      </c>
      <c r="D5" s="14" t="s">
        <v>167</v>
      </c>
      <c r="E5" s="56" t="s">
        <v>178</v>
      </c>
      <c r="F5" s="14" t="s">
        <v>166</v>
      </c>
      <c r="G5" s="14" t="s">
        <v>167</v>
      </c>
      <c r="H5" s="14" t="s">
        <v>182</v>
      </c>
      <c r="I5" s="134"/>
      <c r="J5" s="14" t="s">
        <v>166</v>
      </c>
      <c r="K5" s="14" t="s">
        <v>167</v>
      </c>
      <c r="L5" s="92" t="s">
        <v>178</v>
      </c>
      <c r="M5" s="81" t="s">
        <v>166</v>
      </c>
      <c r="N5" s="14" t="s">
        <v>167</v>
      </c>
      <c r="O5" s="14" t="s">
        <v>166</v>
      </c>
      <c r="P5" s="82" t="s">
        <v>167</v>
      </c>
      <c r="Q5" s="48" t="s">
        <v>166</v>
      </c>
      <c r="R5" s="14" t="s">
        <v>167</v>
      </c>
      <c r="S5" s="14" t="s">
        <v>166</v>
      </c>
      <c r="T5" s="14" t="s">
        <v>167</v>
      </c>
      <c r="U5" s="140"/>
      <c r="V5" s="48" t="s">
        <v>166</v>
      </c>
      <c r="W5" s="14" t="s">
        <v>167</v>
      </c>
      <c r="X5" s="14" t="s">
        <v>166</v>
      </c>
      <c r="Y5" s="14" t="s">
        <v>167</v>
      </c>
      <c r="Z5" s="14" t="s">
        <v>166</v>
      </c>
      <c r="AA5" s="14" t="s">
        <v>167</v>
      </c>
      <c r="AB5" s="140"/>
      <c r="AC5" s="48" t="s">
        <v>166</v>
      </c>
      <c r="AD5" s="14" t="s">
        <v>167</v>
      </c>
      <c r="AE5" s="161"/>
      <c r="AF5" s="140"/>
    </row>
    <row r="6" spans="1:32" ht="15.5" thickTop="1" thickBot="1">
      <c r="A6" s="105">
        <v>1</v>
      </c>
      <c r="B6" s="100" t="s">
        <v>196</v>
      </c>
      <c r="C6" s="50"/>
      <c r="D6" s="6"/>
      <c r="E6" s="6"/>
      <c r="F6" s="6"/>
      <c r="G6" s="6"/>
      <c r="H6" s="6"/>
      <c r="I6" s="10"/>
      <c r="J6" s="6"/>
      <c r="K6" s="6"/>
      <c r="L6" s="93"/>
      <c r="M6" s="83"/>
      <c r="N6" s="6"/>
      <c r="O6" s="6"/>
      <c r="P6" s="84"/>
      <c r="Q6" s="50"/>
      <c r="R6" s="6"/>
      <c r="S6" s="6"/>
      <c r="T6" s="6"/>
      <c r="U6" s="51"/>
      <c r="AB6" s="49"/>
      <c r="AC6" s="17">
        <v>4</v>
      </c>
      <c r="AD6" s="17"/>
      <c r="AE6" s="162">
        <f>SUM(AC6:AD6)</f>
        <v>4</v>
      </c>
      <c r="AF6" s="163"/>
    </row>
    <row r="7" spans="1:32" ht="15.5" thickTop="1" thickBot="1">
      <c r="A7" s="105">
        <v>2</v>
      </c>
      <c r="B7" s="100" t="s">
        <v>248</v>
      </c>
      <c r="C7" s="50"/>
      <c r="D7" s="6"/>
      <c r="E7" s="6"/>
      <c r="F7" s="6"/>
      <c r="G7" s="6"/>
      <c r="H7" s="6"/>
      <c r="I7" s="10"/>
      <c r="J7" s="6"/>
      <c r="K7" s="6"/>
      <c r="L7" s="93"/>
      <c r="M7" s="83"/>
      <c r="N7" s="6"/>
      <c r="O7" s="6"/>
      <c r="P7" s="84"/>
      <c r="Q7" s="50"/>
      <c r="R7" s="6"/>
      <c r="S7" s="6"/>
      <c r="T7" s="6"/>
      <c r="U7" s="51"/>
      <c r="AB7" s="49"/>
      <c r="AC7" s="17"/>
      <c r="AD7" s="17">
        <v>1</v>
      </c>
      <c r="AE7" s="106"/>
      <c r="AF7" s="107"/>
    </row>
    <row r="8" spans="1:32" ht="15.5" thickTop="1" thickBot="1">
      <c r="A8" s="105">
        <v>3</v>
      </c>
      <c r="B8" s="100" t="s">
        <v>118</v>
      </c>
      <c r="C8" s="50"/>
      <c r="D8" s="6"/>
      <c r="E8" s="6"/>
      <c r="F8" s="6"/>
      <c r="G8" s="6"/>
      <c r="H8" s="6"/>
      <c r="I8" s="10"/>
      <c r="J8" s="6"/>
      <c r="K8" s="6"/>
      <c r="L8" s="93"/>
      <c r="M8" s="83"/>
      <c r="N8" s="6"/>
      <c r="O8" s="6"/>
      <c r="P8" s="84"/>
      <c r="Q8" s="50"/>
      <c r="R8" s="6"/>
      <c r="S8" s="6"/>
      <c r="T8" s="6"/>
      <c r="U8" s="51"/>
      <c r="AB8" s="49"/>
      <c r="AC8" s="17"/>
      <c r="AD8" s="17">
        <v>1</v>
      </c>
      <c r="AE8" s="106"/>
      <c r="AF8" s="107"/>
    </row>
    <row r="9" spans="1:32" ht="15.5" thickTop="1" thickBot="1">
      <c r="A9" s="105">
        <v>4</v>
      </c>
      <c r="B9" s="100" t="s">
        <v>228</v>
      </c>
      <c r="C9" s="50"/>
      <c r="D9" s="6"/>
      <c r="E9" s="6"/>
      <c r="F9" s="6"/>
      <c r="G9" s="6"/>
      <c r="H9" s="6"/>
      <c r="I9" s="10"/>
      <c r="J9" s="6"/>
      <c r="K9" s="6"/>
      <c r="L9" s="93"/>
      <c r="M9" s="83"/>
      <c r="N9" s="6"/>
      <c r="O9" s="6"/>
      <c r="P9" s="84"/>
      <c r="Q9" s="50"/>
      <c r="R9" s="6"/>
      <c r="S9" s="6"/>
      <c r="T9" s="6"/>
      <c r="U9" s="51"/>
      <c r="AB9" s="49"/>
      <c r="AC9" s="17">
        <v>6</v>
      </c>
      <c r="AD9" s="17">
        <v>4</v>
      </c>
      <c r="AE9" s="106"/>
      <c r="AF9" s="107"/>
    </row>
    <row r="10" spans="1:32" ht="30" thickTop="1" thickBot="1">
      <c r="A10" s="105">
        <v>5</v>
      </c>
      <c r="B10" s="100" t="s">
        <v>205</v>
      </c>
      <c r="C10" s="50"/>
      <c r="D10" s="6"/>
      <c r="E10" s="6"/>
      <c r="F10" s="6"/>
      <c r="G10" s="6"/>
      <c r="H10" s="6"/>
      <c r="I10" s="10"/>
      <c r="J10" s="6"/>
      <c r="K10" s="6"/>
      <c r="L10" s="93"/>
      <c r="M10" s="83"/>
      <c r="N10" s="6"/>
      <c r="O10" s="6"/>
      <c r="P10" s="84"/>
      <c r="Q10" s="50"/>
      <c r="R10" s="6"/>
      <c r="S10" s="6"/>
      <c r="T10" s="6"/>
      <c r="U10" s="51"/>
      <c r="AB10" s="49"/>
      <c r="AC10" s="17">
        <v>3</v>
      </c>
      <c r="AD10" s="17">
        <v>2</v>
      </c>
      <c r="AE10" s="106"/>
      <c r="AF10" s="107"/>
    </row>
    <row r="11" spans="1:32" ht="15.5" thickTop="1" thickBot="1">
      <c r="A11" s="105">
        <v>6</v>
      </c>
      <c r="B11" s="100" t="s">
        <v>191</v>
      </c>
      <c r="C11" s="50"/>
      <c r="D11" s="6"/>
      <c r="E11" s="6"/>
      <c r="F11" s="6"/>
      <c r="G11" s="6"/>
      <c r="H11" s="6"/>
      <c r="I11" s="10"/>
      <c r="J11" s="6"/>
      <c r="K11" s="6"/>
      <c r="L11" s="93"/>
      <c r="M11" s="83"/>
      <c r="N11" s="6"/>
      <c r="O11" s="6"/>
      <c r="P11" s="84"/>
      <c r="Q11" s="50"/>
      <c r="R11" s="6"/>
      <c r="S11" s="6"/>
      <c r="T11" s="6"/>
      <c r="U11" s="51"/>
      <c r="AB11" s="49"/>
      <c r="AC11" s="17">
        <v>1</v>
      </c>
      <c r="AD11" s="17">
        <v>1</v>
      </c>
      <c r="AE11" s="106"/>
      <c r="AF11" s="107"/>
    </row>
    <row r="12" spans="1:32" ht="15.5" thickTop="1" thickBot="1">
      <c r="A12" s="177" t="s">
        <v>168</v>
      </c>
      <c r="B12" s="178"/>
      <c r="C12" s="29">
        <f>SUM(C6:C11)</f>
        <v>0</v>
      </c>
      <c r="D12" s="29">
        <f>SUM(D6:D11)</f>
        <v>0</v>
      </c>
      <c r="E12" s="29">
        <f>SUM(E6:E11)</f>
        <v>0</v>
      </c>
      <c r="F12" s="29">
        <f>SUM(F6:F11)</f>
        <v>0</v>
      </c>
      <c r="G12" s="29">
        <f>SUM(G6:G11)</f>
        <v>0</v>
      </c>
      <c r="H12" s="29">
        <f>SUM(H6:H11)</f>
        <v>0</v>
      </c>
      <c r="I12" s="11">
        <f>SUM(I6:I11)</f>
        <v>0</v>
      </c>
      <c r="J12" s="29">
        <f>SUM(J6:J11)</f>
        <v>0</v>
      </c>
      <c r="K12" s="29">
        <f>SUM(K6:K11)</f>
        <v>0</v>
      </c>
      <c r="L12" s="26">
        <f>SUM(L6:L11)</f>
        <v>0</v>
      </c>
      <c r="M12" s="75">
        <f>SUM(M6:M11)</f>
        <v>0</v>
      </c>
      <c r="N12" s="29">
        <f>SUM(N6:N11)</f>
        <v>0</v>
      </c>
      <c r="O12" s="29">
        <f>SUM(O6:O11)</f>
        <v>0</v>
      </c>
      <c r="P12" s="76">
        <f>SUM(P6:P11)</f>
        <v>0</v>
      </c>
      <c r="Q12" s="47">
        <f>SUM(Q6:Q11)</f>
        <v>0</v>
      </c>
      <c r="R12" s="29">
        <f>SUM(R6:R11)</f>
        <v>0</v>
      </c>
      <c r="S12" s="29">
        <f>SUM(S6:S11)</f>
        <v>0</v>
      </c>
      <c r="T12" s="29">
        <f>SUM(T6:T11)</f>
        <v>0</v>
      </c>
      <c r="U12" s="52">
        <f>SUM(U6:U11)</f>
        <v>0</v>
      </c>
      <c r="V12" s="47">
        <f>SUM(V6:V11)</f>
        <v>0</v>
      </c>
      <c r="W12" s="11">
        <f>SUM(W6:W11)</f>
        <v>0</v>
      </c>
      <c r="X12" s="29">
        <f>SUM(X6:X11)</f>
        <v>0</v>
      </c>
      <c r="Y12" s="11">
        <f>SUM(Y6:Y11)</f>
        <v>0</v>
      </c>
      <c r="Z12" s="29">
        <f>SUM(Z6:Z11)</f>
        <v>0</v>
      </c>
      <c r="AA12" s="11">
        <f>SUM(AA6:AA11)</f>
        <v>0</v>
      </c>
      <c r="AB12" s="51">
        <f>SUM(AB6:AB11)</f>
        <v>0</v>
      </c>
      <c r="AC12" s="47">
        <f>SUM(AC6:AC11)</f>
        <v>14</v>
      </c>
      <c r="AD12" s="11">
        <f>SUM(AD6:AD11)</f>
        <v>9</v>
      </c>
      <c r="AE12" s="162">
        <f>SUM(AE6:AF11)</f>
        <v>4</v>
      </c>
      <c r="AF12" s="163"/>
    </row>
    <row r="13" spans="1:32" ht="15.5" thickTop="1" thickBot="1">
      <c r="C13" s="3"/>
      <c r="D13" s="3"/>
      <c r="E13" s="3"/>
      <c r="I13" s="5"/>
      <c r="J13" s="5"/>
      <c r="M13" s="77"/>
      <c r="P13" s="78"/>
      <c r="AB13" s="15"/>
    </row>
    <row r="14" spans="1:32" ht="15.5" thickTop="1" thickBot="1">
      <c r="A14" s="176" t="s">
        <v>169</v>
      </c>
      <c r="B14" s="176"/>
      <c r="C14" s="36" t="s">
        <v>166</v>
      </c>
      <c r="D14" s="36" t="s">
        <v>167</v>
      </c>
      <c r="E14" s="36" t="s">
        <v>182</v>
      </c>
      <c r="F14" s="36" t="s">
        <v>166</v>
      </c>
      <c r="G14" s="36" t="s">
        <v>167</v>
      </c>
      <c r="H14" s="36" t="s">
        <v>182</v>
      </c>
      <c r="I14" s="63" t="s">
        <v>170</v>
      </c>
      <c r="J14" s="36" t="s">
        <v>166</v>
      </c>
      <c r="K14" s="36" t="s">
        <v>167</v>
      </c>
      <c r="L14" s="79" t="s">
        <v>185</v>
      </c>
      <c r="M14" s="72" t="s">
        <v>166</v>
      </c>
      <c r="N14" s="36" t="s">
        <v>167</v>
      </c>
      <c r="O14" s="36" t="s">
        <v>166</v>
      </c>
      <c r="P14" s="73" t="s">
        <v>167</v>
      </c>
      <c r="Q14" s="80" t="s">
        <v>166</v>
      </c>
      <c r="R14" s="36" t="s">
        <v>167</v>
      </c>
      <c r="S14" s="36" t="s">
        <v>166</v>
      </c>
      <c r="T14" s="36" t="s">
        <v>167</v>
      </c>
      <c r="U14" s="63" t="s">
        <v>170</v>
      </c>
      <c r="V14" s="36" t="s">
        <v>166</v>
      </c>
      <c r="W14" s="36" t="s">
        <v>167</v>
      </c>
      <c r="X14" s="36" t="s">
        <v>166</v>
      </c>
      <c r="Y14" s="36" t="s">
        <v>167</v>
      </c>
      <c r="Z14" s="36" t="s">
        <v>166</v>
      </c>
      <c r="AA14" s="36" t="s">
        <v>167</v>
      </c>
      <c r="AB14" s="36" t="s">
        <v>170</v>
      </c>
    </row>
    <row r="15" spans="1:32" ht="15.5" thickTop="1" thickBot="1">
      <c r="A15" s="165" t="s">
        <v>179</v>
      </c>
      <c r="B15" s="166"/>
      <c r="C15" s="35">
        <v>63</v>
      </c>
      <c r="D15" s="35">
        <v>41</v>
      </c>
      <c r="E15" s="35">
        <v>1</v>
      </c>
      <c r="F15" s="35">
        <v>32</v>
      </c>
      <c r="G15" s="35">
        <v>13</v>
      </c>
      <c r="H15" s="64">
        <v>1</v>
      </c>
      <c r="I15" s="68">
        <f>SUM(C15:H15)</f>
        <v>151</v>
      </c>
      <c r="J15" s="66">
        <f t="shared" ref="J15:T15" si="0">J12</f>
        <v>0</v>
      </c>
      <c r="K15" s="54">
        <f t="shared" si="0"/>
        <v>0</v>
      </c>
      <c r="L15" s="55">
        <f t="shared" si="0"/>
        <v>0</v>
      </c>
      <c r="M15" s="74">
        <f t="shared" si="0"/>
        <v>0</v>
      </c>
      <c r="N15" s="54">
        <f t="shared" si="0"/>
        <v>0</v>
      </c>
      <c r="O15" s="53">
        <f t="shared" si="0"/>
        <v>0</v>
      </c>
      <c r="P15" s="85">
        <f t="shared" si="0"/>
        <v>0</v>
      </c>
      <c r="Q15" s="66">
        <f t="shared" si="0"/>
        <v>0</v>
      </c>
      <c r="R15" s="53">
        <f t="shared" si="0"/>
        <v>0</v>
      </c>
      <c r="S15" s="53">
        <f t="shared" si="0"/>
        <v>0</v>
      </c>
      <c r="T15" s="53">
        <f t="shared" si="0"/>
        <v>0</v>
      </c>
      <c r="U15" s="59">
        <f>SUM(J15:T15)</f>
        <v>0</v>
      </c>
      <c r="V15" s="167">
        <f>SUM(V12,W12)</f>
        <v>0</v>
      </c>
      <c r="W15" s="168"/>
      <c r="X15" s="167">
        <f>SUM(X12,Y12)</f>
        <v>0</v>
      </c>
      <c r="Y15" s="168"/>
      <c r="Z15" s="167">
        <f>SUM(Z12:AA12)</f>
        <v>0</v>
      </c>
      <c r="AA15" s="168"/>
      <c r="AB15" s="27">
        <f>SUM(V15:AA15)</f>
        <v>0</v>
      </c>
      <c r="AC15" s="167">
        <f>SUM(AC12,AD12)</f>
        <v>23</v>
      </c>
      <c r="AD15" s="168"/>
      <c r="AE15" s="169">
        <f>SUM(AC15:AD15)</f>
        <v>23</v>
      </c>
      <c r="AF15" s="170"/>
    </row>
    <row r="16" spans="1:32" ht="15.5" thickTop="1" thickBot="1">
      <c r="A16" s="119" t="s">
        <v>180</v>
      </c>
      <c r="B16" s="119"/>
      <c r="C16" s="37">
        <f t="shared" ref="C16:H16" si="1">SUM(C15:C15)</f>
        <v>63</v>
      </c>
      <c r="D16" s="37">
        <f t="shared" si="1"/>
        <v>41</v>
      </c>
      <c r="E16" s="37">
        <f t="shared" si="1"/>
        <v>1</v>
      </c>
      <c r="F16" s="37">
        <f t="shared" si="1"/>
        <v>32</v>
      </c>
      <c r="G16" s="37">
        <f t="shared" si="1"/>
        <v>13</v>
      </c>
      <c r="H16" s="65">
        <f t="shared" si="1"/>
        <v>1</v>
      </c>
      <c r="I16" s="70">
        <f>SUM(C16:H16)</f>
        <v>151</v>
      </c>
      <c r="J16" s="67" t="e">
        <f>J15+#REF!</f>
        <v>#REF!</v>
      </c>
      <c r="K16" s="58" t="e">
        <f>K15+#REF!</f>
        <v>#REF!</v>
      </c>
      <c r="L16" s="58" t="e">
        <f>L15+#REF!</f>
        <v>#REF!</v>
      </c>
      <c r="M16" s="86" t="e">
        <f>M15+#REF!</f>
        <v>#REF!</v>
      </c>
      <c r="N16" s="58" t="e">
        <f>N15+#REF!</f>
        <v>#REF!</v>
      </c>
      <c r="O16" s="58" t="e">
        <f>O15+#REF!</f>
        <v>#REF!</v>
      </c>
      <c r="P16" s="87" t="e">
        <f>P15+#REF!</f>
        <v>#REF!</v>
      </c>
      <c r="Q16" s="67" t="e">
        <f>Q15+#REF!</f>
        <v>#REF!</v>
      </c>
      <c r="R16" s="58" t="e">
        <f>R15+#REF!</f>
        <v>#REF!</v>
      </c>
      <c r="S16" s="58" t="e">
        <f>S15+#REF!</f>
        <v>#REF!</v>
      </c>
      <c r="T16" s="58" t="e">
        <f>T15+#REF!</f>
        <v>#REF!</v>
      </c>
      <c r="U16" s="60" t="e">
        <f>SUM(J16:T16)</f>
        <v>#REF!</v>
      </c>
      <c r="V16" s="176">
        <f>SUM(V15:V15)</f>
        <v>0</v>
      </c>
      <c r="W16" s="176"/>
      <c r="X16" s="176">
        <f>SUM(X15:X15)</f>
        <v>0</v>
      </c>
      <c r="Y16" s="176"/>
      <c r="Z16" s="184">
        <f>SUM(Z15:Z15)</f>
        <v>0</v>
      </c>
      <c r="AA16" s="184"/>
      <c r="AB16" s="28">
        <f>SUM(V16:AA16)</f>
        <v>0</v>
      </c>
      <c r="AC16" s="182">
        <f>SUM(AC12+AD12)</f>
        <v>23</v>
      </c>
      <c r="AD16" s="183"/>
      <c r="AE16" s="169">
        <f>SUM(AC16:AD16)</f>
        <v>23</v>
      </c>
      <c r="AF16" s="170"/>
    </row>
    <row r="17" spans="1:32" ht="15.5" thickTop="1" thickBot="1">
      <c r="A17" s="38"/>
      <c r="B17" s="38"/>
      <c r="C17" s="39"/>
      <c r="D17" s="39"/>
      <c r="E17" s="40"/>
      <c r="F17" s="41"/>
      <c r="G17" s="39"/>
      <c r="H17" s="39"/>
      <c r="I17" s="70"/>
      <c r="J17" s="43"/>
      <c r="K17" s="43"/>
      <c r="L17" s="43"/>
      <c r="M17" s="88"/>
      <c r="N17" s="43"/>
      <c r="O17" s="42"/>
      <c r="P17" s="89"/>
      <c r="Q17" s="43"/>
      <c r="R17" s="43"/>
      <c r="S17" s="42"/>
      <c r="T17" s="43"/>
      <c r="U17" s="61"/>
      <c r="V17" s="39"/>
      <c r="W17" s="39"/>
      <c r="X17" s="39"/>
      <c r="Y17" s="39"/>
      <c r="Z17" s="41"/>
      <c r="AA17" s="40"/>
      <c r="AB17" s="41"/>
      <c r="AC17" s="41"/>
      <c r="AD17" s="40"/>
      <c r="AE17" s="44"/>
      <c r="AF17" s="45"/>
    </row>
    <row r="18" spans="1:32" ht="15.5" thickTop="1" thickBot="1">
      <c r="A18" s="171" t="s">
        <v>183</v>
      </c>
      <c r="B18" s="171"/>
      <c r="C18" s="126">
        <v>25</v>
      </c>
      <c r="D18" s="127"/>
      <c r="E18" s="128"/>
      <c r="F18" s="126">
        <v>21</v>
      </c>
      <c r="G18" s="127"/>
      <c r="H18" s="127"/>
      <c r="I18" s="69">
        <f>SUM(C18:H18)</f>
        <v>46</v>
      </c>
      <c r="J18" s="164">
        <v>19</v>
      </c>
      <c r="K18" s="164"/>
      <c r="L18" s="164"/>
      <c r="M18" s="172">
        <v>37</v>
      </c>
      <c r="N18" s="170"/>
      <c r="O18" s="169">
        <v>35</v>
      </c>
      <c r="P18" s="173"/>
      <c r="Q18" s="164">
        <v>27</v>
      </c>
      <c r="R18" s="170"/>
      <c r="S18" s="169">
        <v>75</v>
      </c>
      <c r="T18" s="164"/>
      <c r="U18" s="60">
        <f>SUM(J18:T18)</f>
        <v>193</v>
      </c>
      <c r="V18" s="169"/>
      <c r="W18" s="170"/>
      <c r="X18" s="169"/>
      <c r="Y18" s="170"/>
      <c r="Z18" s="169"/>
      <c r="AA18" s="170"/>
      <c r="AB18" s="26">
        <f>SUM(V18:AA18)</f>
        <v>0</v>
      </c>
      <c r="AC18" s="169"/>
      <c r="AD18" s="170"/>
      <c r="AE18" s="169">
        <f>SUM(AC18:AD18)</f>
        <v>0</v>
      </c>
      <c r="AF18" s="170"/>
    </row>
    <row r="19" spans="1:32" ht="15.5" thickTop="1" thickBot="1">
      <c r="I19" s="62"/>
      <c r="M19" s="77"/>
      <c r="P19" s="78"/>
      <c r="U19" s="62"/>
    </row>
    <row r="20" spans="1:32" ht="15.5" thickTop="1" thickBot="1">
      <c r="A20" s="22"/>
      <c r="B20" s="22"/>
      <c r="C20" s="23"/>
      <c r="D20" s="23"/>
      <c r="E20" s="23"/>
      <c r="F20" s="23"/>
      <c r="G20" s="23"/>
      <c r="H20" s="23"/>
      <c r="I20" s="71"/>
      <c r="J20" s="24"/>
      <c r="K20" s="24"/>
      <c r="L20" s="24"/>
      <c r="M20" s="90"/>
      <c r="N20" s="24"/>
      <c r="O20" s="24"/>
      <c r="P20" s="91"/>
      <c r="Q20" s="24"/>
      <c r="R20" s="24"/>
      <c r="S20" s="24"/>
      <c r="T20" s="24"/>
      <c r="U20" s="60"/>
      <c r="V20" s="23"/>
      <c r="W20" s="23"/>
      <c r="X20" s="25"/>
      <c r="Y20" s="23"/>
      <c r="Z20" s="23"/>
      <c r="AA20" s="23"/>
      <c r="AB20" s="23"/>
      <c r="AC20" s="23"/>
      <c r="AD20" s="23"/>
      <c r="AE20" s="20"/>
      <c r="AF20" s="21"/>
    </row>
    <row r="21" spans="1:32" ht="15.5" thickTop="1" thickBot="1">
      <c r="A21" s="165" t="s">
        <v>171</v>
      </c>
      <c r="B21" s="165"/>
      <c r="C21" s="174">
        <f>SUM(C12,F12)</f>
        <v>0</v>
      </c>
      <c r="D21" s="175"/>
      <c r="E21" s="175"/>
      <c r="F21" s="175"/>
      <c r="G21" s="175"/>
      <c r="H21" s="175"/>
      <c r="I21" s="69">
        <f>SUM(C21:H21)</f>
        <v>0</v>
      </c>
      <c r="J21" s="180">
        <f>J15</f>
        <v>0</v>
      </c>
      <c r="K21" s="180"/>
      <c r="L21" s="180"/>
      <c r="M21" s="179">
        <f>M15+O15</f>
        <v>0</v>
      </c>
      <c r="N21" s="180"/>
      <c r="O21" s="180"/>
      <c r="P21" s="181"/>
      <c r="Q21" s="180">
        <f>Q15+S15</f>
        <v>0</v>
      </c>
      <c r="R21" s="180"/>
      <c r="S21" s="180"/>
      <c r="T21" s="180"/>
      <c r="U21" s="60">
        <f>SUM(J21:T21)</f>
        <v>0</v>
      </c>
      <c r="V21" s="167"/>
      <c r="W21" s="180"/>
      <c r="X21" s="180"/>
      <c r="Y21" s="168"/>
      <c r="Z21" s="167">
        <f>SUM(V12,X12,Z12)</f>
        <v>0</v>
      </c>
      <c r="AA21" s="180"/>
      <c r="AB21" s="26">
        <f>SUM(V21:AA21)</f>
        <v>0</v>
      </c>
      <c r="AC21" s="167"/>
      <c r="AD21" s="180"/>
      <c r="AE21" s="169">
        <f>SUM(AC12)</f>
        <v>14</v>
      </c>
      <c r="AF21" s="170"/>
    </row>
    <row r="22" spans="1:32" ht="15.5" thickTop="1" thickBot="1">
      <c r="A22" s="165" t="s">
        <v>172</v>
      </c>
      <c r="B22" s="165"/>
      <c r="C22" s="174">
        <f>SUM(D12,G12)</f>
        <v>0</v>
      </c>
      <c r="D22" s="175"/>
      <c r="E22" s="175"/>
      <c r="F22" s="175"/>
      <c r="G22" s="175"/>
      <c r="H22" s="175"/>
      <c r="I22" s="69">
        <f>SUM(C22:H22)</f>
        <v>0</v>
      </c>
      <c r="J22" s="180">
        <f>K15</f>
        <v>0</v>
      </c>
      <c r="K22" s="180"/>
      <c r="L22" s="180"/>
      <c r="M22" s="179">
        <f>N15+P15</f>
        <v>0</v>
      </c>
      <c r="N22" s="180"/>
      <c r="O22" s="180"/>
      <c r="P22" s="181"/>
      <c r="Q22" s="180">
        <f>R15+T15</f>
        <v>0</v>
      </c>
      <c r="R22" s="180"/>
      <c r="S22" s="180"/>
      <c r="T22" s="180"/>
      <c r="U22" s="60">
        <f>SUM(J22:T22)</f>
        <v>0</v>
      </c>
      <c r="V22" s="167"/>
      <c r="W22" s="180"/>
      <c r="X22" s="180"/>
      <c r="Y22" s="168"/>
      <c r="Z22" s="167">
        <f>SUM(W12,Y12,AA12)</f>
        <v>0</v>
      </c>
      <c r="AA22" s="180"/>
      <c r="AB22" s="26">
        <f>SUM(V22:AA22)</f>
        <v>0</v>
      </c>
      <c r="AC22" s="167"/>
      <c r="AD22" s="180"/>
      <c r="AE22" s="169">
        <f>SUM(AD12)</f>
        <v>9</v>
      </c>
      <c r="AF22" s="170"/>
    </row>
    <row r="23" spans="1:32" ht="15.5" thickTop="1" thickBot="1">
      <c r="A23" s="99"/>
      <c r="B23" s="99"/>
      <c r="C23" s="97"/>
      <c r="D23" s="98"/>
      <c r="E23" s="98"/>
      <c r="F23" s="98"/>
      <c r="G23" s="98"/>
      <c r="H23" s="98"/>
      <c r="I23" s="103"/>
      <c r="J23" s="55"/>
      <c r="K23" s="55"/>
      <c r="L23" s="55"/>
      <c r="M23" s="94"/>
      <c r="N23" s="95"/>
      <c r="O23" s="95"/>
      <c r="P23" s="96"/>
      <c r="Q23" s="55"/>
      <c r="R23" s="55"/>
      <c r="S23" s="55"/>
      <c r="T23" s="55"/>
      <c r="U23" s="101"/>
      <c r="V23" s="102"/>
      <c r="W23" s="102"/>
      <c r="X23" s="102"/>
      <c r="Y23" s="102"/>
      <c r="Z23" s="102" t="s">
        <v>181</v>
      </c>
      <c r="AA23" s="102"/>
      <c r="AB23" s="26">
        <f>SUM(AB21:AB22)</f>
        <v>0</v>
      </c>
      <c r="AC23" s="102"/>
      <c r="AD23" s="102"/>
      <c r="AE23" s="164">
        <f>SUM(AE21+AE22)</f>
        <v>23</v>
      </c>
      <c r="AF23" s="164"/>
    </row>
    <row r="24" spans="1:32" ht="15" thickTop="1"/>
  </sheetData>
  <mergeCells count="75">
    <mergeCell ref="AE23:AF23"/>
    <mergeCell ref="AE21:AF21"/>
    <mergeCell ref="A22:B22"/>
    <mergeCell ref="C22:H22"/>
    <mergeCell ref="J22:L22"/>
    <mergeCell ref="M22:P22"/>
    <mergeCell ref="Q22:T22"/>
    <mergeCell ref="V22:Y22"/>
    <mergeCell ref="Z22:AA22"/>
    <mergeCell ref="AC22:AD22"/>
    <mergeCell ref="AE22:AF22"/>
    <mergeCell ref="AE18:AF18"/>
    <mergeCell ref="A21:B21"/>
    <mergeCell ref="C21:H21"/>
    <mergeCell ref="J21:L21"/>
    <mergeCell ref="M21:P21"/>
    <mergeCell ref="Q21:T21"/>
    <mergeCell ref="V21:Y21"/>
    <mergeCell ref="Z21:AA21"/>
    <mergeCell ref="AC21:AD21"/>
    <mergeCell ref="Q18:R18"/>
    <mergeCell ref="S18:T18"/>
    <mergeCell ref="V18:W18"/>
    <mergeCell ref="X18:Y18"/>
    <mergeCell ref="Z18:AA18"/>
    <mergeCell ref="AC18:AD18"/>
    <mergeCell ref="A18:B18"/>
    <mergeCell ref="C18:E18"/>
    <mergeCell ref="F18:H18"/>
    <mergeCell ref="J18:L18"/>
    <mergeCell ref="M18:N18"/>
    <mergeCell ref="O18:P18"/>
    <mergeCell ref="AE15:AF15"/>
    <mergeCell ref="A16:B16"/>
    <mergeCell ref="V16:W16"/>
    <mergeCell ref="X16:Y16"/>
    <mergeCell ref="Z16:AA16"/>
    <mergeCell ref="AC16:AD16"/>
    <mergeCell ref="AE16:AF16"/>
    <mergeCell ref="AC15:AD15"/>
    <mergeCell ref="A14:B14"/>
    <mergeCell ref="A15:B15"/>
    <mergeCell ref="V15:W15"/>
    <mergeCell ref="X15:Y15"/>
    <mergeCell ref="Z15:AA15"/>
    <mergeCell ref="AE12:AF12"/>
    <mergeCell ref="AC4:AD4"/>
    <mergeCell ref="AE6:AF6"/>
    <mergeCell ref="C4:E4"/>
    <mergeCell ref="F4:H4"/>
    <mergeCell ref="J4:L4"/>
    <mergeCell ref="M4:N4"/>
    <mergeCell ref="O4:P4"/>
    <mergeCell ref="Q4:R4"/>
    <mergeCell ref="Q3:T3"/>
    <mergeCell ref="U3:U5"/>
    <mergeCell ref="V3:AA3"/>
    <mergeCell ref="AB3:AB5"/>
    <mergeCell ref="A12:B12"/>
    <mergeCell ref="A1:B1"/>
    <mergeCell ref="AE1:AF5"/>
    <mergeCell ref="C2:I2"/>
    <mergeCell ref="J2:U2"/>
    <mergeCell ref="V2:AB2"/>
    <mergeCell ref="AC2:AD2"/>
    <mergeCell ref="C3:E3"/>
    <mergeCell ref="F3:H3"/>
    <mergeCell ref="I3:I5"/>
    <mergeCell ref="J3:L3"/>
    <mergeCell ref="AC3:AD3"/>
    <mergeCell ref="S4:T4"/>
    <mergeCell ref="V4:W4"/>
    <mergeCell ref="X4:Y4"/>
    <mergeCell ref="Z4:AA4"/>
    <mergeCell ref="M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2C9B-5F9E-4CBA-9FF4-354B53DFB189}">
  <dimension ref="A1:AF40"/>
  <sheetViews>
    <sheetView workbookViewId="0">
      <selection activeCell="AK26" sqref="AK26"/>
    </sheetView>
  </sheetViews>
  <sheetFormatPr baseColWidth="10" defaultRowHeight="14.5"/>
  <cols>
    <col min="1" max="1" width="6.36328125" style="3" customWidth="1"/>
    <col min="2" max="2" width="49.36328125" style="2" customWidth="1"/>
    <col min="3" max="3" width="6.1796875" style="2" hidden="1" customWidth="1"/>
    <col min="4" max="4" width="6" style="2" hidden="1" customWidth="1"/>
    <col min="5" max="5" width="7.6328125" style="2" hidden="1" customWidth="1"/>
    <col min="6" max="6" width="6.1796875" style="2" hidden="1" customWidth="1"/>
    <col min="7" max="7" width="6.36328125" style="2" hidden="1" customWidth="1"/>
    <col min="8" max="8" width="5.1796875" style="2" hidden="1" customWidth="1"/>
    <col min="9" max="9" width="9" hidden="1" customWidth="1"/>
    <col min="10" max="10" width="6.6328125" hidden="1" customWidth="1"/>
    <col min="11" max="11" width="5.36328125" hidden="1" customWidth="1"/>
    <col min="12" max="12" width="6.81640625" hidden="1" customWidth="1"/>
    <col min="13" max="13" width="7.36328125" hidden="1" customWidth="1"/>
    <col min="14" max="14" width="6.81640625" hidden="1" customWidth="1"/>
    <col min="15" max="15" width="5.36328125" hidden="1" customWidth="1"/>
    <col min="16" max="17" width="6.36328125" hidden="1" customWidth="1"/>
    <col min="18" max="18" width="7.1796875" hidden="1" customWidth="1"/>
    <col min="19" max="19" width="6.36328125" hidden="1" customWidth="1"/>
    <col min="20" max="20" width="7" hidden="1" customWidth="1"/>
    <col min="21" max="21" width="9.81640625" hidden="1" customWidth="1"/>
    <col min="22" max="23" width="5.1796875" style="3" hidden="1" customWidth="1"/>
    <col min="24" max="24" width="5.36328125" style="3" hidden="1" customWidth="1"/>
    <col min="25" max="25" width="5.1796875" style="3" hidden="1" customWidth="1"/>
    <col min="26" max="26" width="5.81640625" style="3" hidden="1" customWidth="1"/>
    <col min="27" max="27" width="6" style="3" hidden="1" customWidth="1"/>
    <col min="28" max="28" width="12.6328125" style="3" hidden="1" customWidth="1"/>
    <col min="29" max="29" width="14.1796875" customWidth="1"/>
    <col min="30" max="30" width="21.54296875" customWidth="1"/>
    <col min="31" max="31" width="5.1796875" customWidth="1"/>
    <col min="32" max="32" width="6.7265625" customWidth="1"/>
  </cols>
  <sheetData>
    <row r="1" spans="1:32" ht="15.5" thickTop="1" thickBot="1">
      <c r="A1" s="120" t="s">
        <v>219</v>
      </c>
      <c r="B1" s="120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04"/>
      <c r="W1" s="104"/>
      <c r="X1" s="104"/>
      <c r="Y1" s="104"/>
      <c r="Z1" s="104"/>
      <c r="AA1" s="104"/>
      <c r="AB1" s="104"/>
      <c r="AC1" s="57"/>
      <c r="AD1" s="57"/>
      <c r="AE1" s="159" t="s">
        <v>173</v>
      </c>
      <c r="AF1" s="145"/>
    </row>
    <row r="2" spans="1:32" ht="16.5" thickTop="1" thickBot="1">
      <c r="A2" s="7"/>
      <c r="B2" s="7"/>
      <c r="C2" s="112" t="s">
        <v>159</v>
      </c>
      <c r="D2" s="112"/>
      <c r="E2" s="112"/>
      <c r="F2" s="112"/>
      <c r="G2" s="112"/>
      <c r="H2" s="112"/>
      <c r="I2" s="113"/>
      <c r="J2" s="154" t="s">
        <v>174</v>
      </c>
      <c r="K2" s="155"/>
      <c r="L2" s="155"/>
      <c r="M2" s="156"/>
      <c r="N2" s="156"/>
      <c r="O2" s="156"/>
      <c r="P2" s="156"/>
      <c r="Q2" s="155"/>
      <c r="R2" s="155"/>
      <c r="S2" s="155"/>
      <c r="T2" s="155"/>
      <c r="U2" s="157"/>
      <c r="V2" s="158"/>
      <c r="W2" s="158"/>
      <c r="X2" s="158"/>
      <c r="Y2" s="158"/>
      <c r="Z2" s="158"/>
      <c r="AA2" s="158"/>
      <c r="AB2" s="158"/>
      <c r="AC2" s="155" t="s">
        <v>193</v>
      </c>
      <c r="AD2" s="155"/>
      <c r="AE2" s="160"/>
      <c r="AF2" s="139"/>
    </row>
    <row r="3" spans="1:32" ht="16.5" thickTop="1" thickBot="1">
      <c r="A3" s="7"/>
      <c r="B3" s="18" t="s">
        <v>175</v>
      </c>
      <c r="C3" s="121" t="s">
        <v>184</v>
      </c>
      <c r="D3" s="122"/>
      <c r="E3" s="123"/>
      <c r="F3" s="121" t="s">
        <v>161</v>
      </c>
      <c r="G3" s="122"/>
      <c r="H3" s="123"/>
      <c r="I3" s="132" t="s">
        <v>160</v>
      </c>
      <c r="J3" s="136" t="s">
        <v>176</v>
      </c>
      <c r="K3" s="137"/>
      <c r="L3" s="137"/>
      <c r="M3" s="149" t="s">
        <v>162</v>
      </c>
      <c r="N3" s="150"/>
      <c r="O3" s="150"/>
      <c r="P3" s="151"/>
      <c r="Q3" s="137" t="s">
        <v>163</v>
      </c>
      <c r="R3" s="137"/>
      <c r="S3" s="137"/>
      <c r="T3" s="137"/>
      <c r="U3" s="138" t="s">
        <v>173</v>
      </c>
      <c r="V3" s="141" t="s">
        <v>164</v>
      </c>
      <c r="W3" s="141"/>
      <c r="X3" s="141"/>
      <c r="Y3" s="141"/>
      <c r="Z3" s="141"/>
      <c r="AA3" s="141"/>
      <c r="AB3" s="145" t="s">
        <v>173</v>
      </c>
      <c r="AC3" s="135"/>
      <c r="AD3" s="135"/>
      <c r="AE3" s="138"/>
      <c r="AF3" s="139"/>
    </row>
    <row r="4" spans="1:32" ht="15.5" thickTop="1" thickBot="1">
      <c r="A4" s="9"/>
      <c r="B4" s="8" t="s">
        <v>165</v>
      </c>
      <c r="C4" s="124">
        <v>44572</v>
      </c>
      <c r="D4" s="124"/>
      <c r="E4" s="125"/>
      <c r="F4" s="129">
        <v>44635</v>
      </c>
      <c r="G4" s="130"/>
      <c r="H4" s="131"/>
      <c r="I4" s="133"/>
      <c r="J4" s="129">
        <v>44670</v>
      </c>
      <c r="K4" s="130"/>
      <c r="L4" s="130"/>
      <c r="M4" s="144">
        <v>44691</v>
      </c>
      <c r="N4" s="131"/>
      <c r="O4" s="142">
        <v>44707</v>
      </c>
      <c r="P4" s="143"/>
      <c r="Q4" s="130">
        <v>44719</v>
      </c>
      <c r="R4" s="131"/>
      <c r="S4" s="129">
        <v>44735</v>
      </c>
      <c r="T4" s="131"/>
      <c r="U4" s="139"/>
      <c r="V4" s="148">
        <v>44777</v>
      </c>
      <c r="W4" s="147"/>
      <c r="X4" s="146">
        <v>44798</v>
      </c>
      <c r="Y4" s="147"/>
      <c r="Z4" s="146">
        <v>44817</v>
      </c>
      <c r="AA4" s="147"/>
      <c r="AB4" s="139"/>
      <c r="AC4" s="152">
        <v>45786</v>
      </c>
      <c r="AD4" s="153"/>
      <c r="AE4" s="138"/>
      <c r="AF4" s="139"/>
    </row>
    <row r="5" spans="1:32" ht="22" thickTop="1" thickBot="1">
      <c r="A5" s="12"/>
      <c r="B5" s="13" t="s">
        <v>177</v>
      </c>
      <c r="C5" s="14" t="s">
        <v>166</v>
      </c>
      <c r="D5" s="14" t="s">
        <v>167</v>
      </c>
      <c r="E5" s="56" t="s">
        <v>178</v>
      </c>
      <c r="F5" s="14" t="s">
        <v>166</v>
      </c>
      <c r="G5" s="14" t="s">
        <v>167</v>
      </c>
      <c r="H5" s="14" t="s">
        <v>182</v>
      </c>
      <c r="I5" s="134"/>
      <c r="J5" s="14" t="s">
        <v>166</v>
      </c>
      <c r="K5" s="14" t="s">
        <v>167</v>
      </c>
      <c r="L5" s="92" t="s">
        <v>178</v>
      </c>
      <c r="M5" s="81" t="s">
        <v>166</v>
      </c>
      <c r="N5" s="14" t="s">
        <v>167</v>
      </c>
      <c r="O5" s="14" t="s">
        <v>166</v>
      </c>
      <c r="P5" s="82" t="s">
        <v>167</v>
      </c>
      <c r="Q5" s="48" t="s">
        <v>166</v>
      </c>
      <c r="R5" s="14" t="s">
        <v>167</v>
      </c>
      <c r="S5" s="14" t="s">
        <v>166</v>
      </c>
      <c r="T5" s="14" t="s">
        <v>167</v>
      </c>
      <c r="U5" s="140"/>
      <c r="V5" s="48" t="s">
        <v>166</v>
      </c>
      <c r="W5" s="14" t="s">
        <v>167</v>
      </c>
      <c r="X5" s="14" t="s">
        <v>166</v>
      </c>
      <c r="Y5" s="14" t="s">
        <v>167</v>
      </c>
      <c r="Z5" s="14" t="s">
        <v>166</v>
      </c>
      <c r="AA5" s="14" t="s">
        <v>167</v>
      </c>
      <c r="AB5" s="140"/>
      <c r="AC5" s="48" t="s">
        <v>166</v>
      </c>
      <c r="AD5" s="14" t="s">
        <v>167</v>
      </c>
      <c r="AE5" s="161"/>
      <c r="AF5" s="140"/>
    </row>
    <row r="6" spans="1:32" ht="15.5" thickTop="1" thickBot="1">
      <c r="A6" s="105">
        <v>1</v>
      </c>
      <c r="B6" s="100" t="s">
        <v>194</v>
      </c>
      <c r="C6" s="50"/>
      <c r="D6" s="6"/>
      <c r="E6" s="6"/>
      <c r="F6" s="6"/>
      <c r="G6" s="6"/>
      <c r="H6" s="6"/>
      <c r="I6" s="10"/>
      <c r="J6" s="6"/>
      <c r="K6" s="6"/>
      <c r="L6" s="93"/>
      <c r="M6" s="83"/>
      <c r="N6" s="6"/>
      <c r="O6" s="6"/>
      <c r="P6" s="84"/>
      <c r="Q6" s="50"/>
      <c r="R6" s="6"/>
      <c r="S6" s="6"/>
      <c r="T6" s="6"/>
      <c r="U6" s="51"/>
      <c r="AB6" s="49"/>
      <c r="AC6" s="17"/>
      <c r="AD6" s="17">
        <v>1</v>
      </c>
      <c r="AE6" s="162">
        <f>SUM(AC6:AD6)</f>
        <v>1</v>
      </c>
      <c r="AF6" s="163"/>
    </row>
    <row r="7" spans="1:32" ht="15.5" thickTop="1" thickBot="1">
      <c r="A7" s="105">
        <v>2</v>
      </c>
      <c r="B7" s="100" t="s">
        <v>220</v>
      </c>
      <c r="C7" s="50"/>
      <c r="D7" s="6"/>
      <c r="E7" s="6"/>
      <c r="F7" s="6"/>
      <c r="G7" s="6"/>
      <c r="H7" s="6"/>
      <c r="I7" s="10"/>
      <c r="J7" s="6"/>
      <c r="K7" s="6"/>
      <c r="L7" s="93"/>
      <c r="M7" s="83"/>
      <c r="N7" s="6"/>
      <c r="O7" s="6"/>
      <c r="P7" s="84"/>
      <c r="Q7" s="50"/>
      <c r="R7" s="6"/>
      <c r="S7" s="6"/>
      <c r="T7" s="6"/>
      <c r="U7" s="51"/>
      <c r="AB7" s="49"/>
      <c r="AC7" s="17">
        <v>1</v>
      </c>
      <c r="AD7" s="17"/>
      <c r="AE7" s="162">
        <f t="shared" ref="AE7:AE10" si="0">SUM(AC7:AD7)</f>
        <v>1</v>
      </c>
      <c r="AF7" s="163"/>
    </row>
    <row r="8" spans="1:32" ht="15.5" thickTop="1" thickBot="1">
      <c r="A8" s="105">
        <v>3</v>
      </c>
      <c r="B8" s="100" t="s">
        <v>210</v>
      </c>
      <c r="C8" s="50"/>
      <c r="D8" s="6"/>
      <c r="E8" s="6"/>
      <c r="F8" s="6"/>
      <c r="G8" s="6"/>
      <c r="H8" s="6"/>
      <c r="I8" s="10"/>
      <c r="J8" s="6"/>
      <c r="K8" s="6"/>
      <c r="L8" s="93"/>
      <c r="M8" s="83"/>
      <c r="N8" s="6"/>
      <c r="O8" s="6"/>
      <c r="P8" s="84"/>
      <c r="Q8" s="50"/>
      <c r="R8" s="6"/>
      <c r="S8" s="6"/>
      <c r="T8" s="6"/>
      <c r="U8" s="51"/>
      <c r="AB8" s="49"/>
      <c r="AC8" s="17">
        <v>1</v>
      </c>
      <c r="AD8" s="17"/>
      <c r="AE8" s="162">
        <f t="shared" si="0"/>
        <v>1</v>
      </c>
      <c r="AF8" s="163"/>
    </row>
    <row r="9" spans="1:32" ht="15.5" thickTop="1" thickBot="1">
      <c r="A9" s="105">
        <v>4</v>
      </c>
      <c r="B9" s="100" t="s">
        <v>198</v>
      </c>
      <c r="C9" s="50"/>
      <c r="D9" s="6"/>
      <c r="E9" s="6"/>
      <c r="F9" s="6"/>
      <c r="G9" s="6"/>
      <c r="H9" s="6"/>
      <c r="I9" s="10"/>
      <c r="J9" s="6"/>
      <c r="K9" s="6"/>
      <c r="L9" s="93"/>
      <c r="M9" s="83"/>
      <c r="N9" s="6"/>
      <c r="O9" s="6"/>
      <c r="P9" s="84"/>
      <c r="Q9" s="50"/>
      <c r="R9" s="6"/>
      <c r="S9" s="6"/>
      <c r="T9" s="6"/>
      <c r="U9" s="51"/>
      <c r="AB9" s="49"/>
      <c r="AC9" s="17">
        <v>1</v>
      </c>
      <c r="AD9" s="17"/>
      <c r="AE9" s="162">
        <f t="shared" si="0"/>
        <v>1</v>
      </c>
      <c r="AF9" s="163"/>
    </row>
    <row r="10" spans="1:32" ht="15.5" thickTop="1" thickBot="1">
      <c r="A10" s="105">
        <v>5</v>
      </c>
      <c r="B10" s="100" t="s">
        <v>201</v>
      </c>
      <c r="C10" s="50"/>
      <c r="D10" s="6"/>
      <c r="E10" s="6"/>
      <c r="F10" s="6"/>
      <c r="G10" s="6"/>
      <c r="H10" s="6"/>
      <c r="I10" s="10"/>
      <c r="J10" s="6"/>
      <c r="K10" s="6"/>
      <c r="L10" s="93"/>
      <c r="M10" s="83"/>
      <c r="N10" s="6"/>
      <c r="O10" s="6"/>
      <c r="P10" s="84"/>
      <c r="Q10" s="50"/>
      <c r="R10" s="6"/>
      <c r="S10" s="6"/>
      <c r="T10" s="6"/>
      <c r="U10" s="51"/>
      <c r="AB10" s="49"/>
      <c r="AC10" s="17">
        <v>1</v>
      </c>
      <c r="AD10" s="17"/>
      <c r="AE10" s="162">
        <f t="shared" si="0"/>
        <v>1</v>
      </c>
      <c r="AF10" s="163"/>
    </row>
    <row r="11" spans="1:32" ht="30" thickTop="1" thickBot="1">
      <c r="A11" s="105">
        <v>6</v>
      </c>
      <c r="B11" s="100" t="s">
        <v>33</v>
      </c>
      <c r="C11" s="50"/>
      <c r="D11" s="6"/>
      <c r="E11" s="6"/>
      <c r="F11" s="6"/>
      <c r="G11" s="6"/>
      <c r="H11" s="6"/>
      <c r="I11" s="10"/>
      <c r="J11" s="6"/>
      <c r="K11" s="6"/>
      <c r="L11" s="93"/>
      <c r="M11" s="83"/>
      <c r="N11" s="6"/>
      <c r="O11" s="6"/>
      <c r="P11" s="84"/>
      <c r="Q11" s="50"/>
      <c r="R11" s="6"/>
      <c r="S11" s="6"/>
      <c r="T11" s="6"/>
      <c r="U11" s="51"/>
      <c r="AB11" s="49"/>
      <c r="AC11" s="17">
        <v>1</v>
      </c>
      <c r="AD11" s="17"/>
      <c r="AE11" s="162">
        <f>SUM(AC11:AD11)</f>
        <v>1</v>
      </c>
      <c r="AF11" s="163"/>
    </row>
    <row r="12" spans="1:32" ht="15.5" thickTop="1" thickBot="1">
      <c r="A12" s="105">
        <v>7</v>
      </c>
      <c r="B12" s="100" t="s">
        <v>218</v>
      </c>
      <c r="C12" s="50"/>
      <c r="D12" s="6"/>
      <c r="E12" s="6"/>
      <c r="F12" s="6"/>
      <c r="G12" s="6"/>
      <c r="H12" s="6"/>
      <c r="I12" s="10"/>
      <c r="J12" s="6"/>
      <c r="K12" s="6"/>
      <c r="L12" s="93"/>
      <c r="M12" s="83"/>
      <c r="N12" s="6"/>
      <c r="O12" s="6"/>
      <c r="P12" s="84"/>
      <c r="Q12" s="50"/>
      <c r="R12" s="6"/>
      <c r="S12" s="6"/>
      <c r="T12" s="6"/>
      <c r="U12" s="51"/>
      <c r="AB12" s="49"/>
      <c r="AC12" s="17">
        <v>1</v>
      </c>
      <c r="AD12" s="17">
        <v>3</v>
      </c>
      <c r="AE12" s="162">
        <f t="shared" ref="AE12:AE14" si="1">SUM(AC12:AD12)</f>
        <v>4</v>
      </c>
      <c r="AF12" s="163"/>
    </row>
    <row r="13" spans="1:32" ht="15.5" thickTop="1" thickBot="1">
      <c r="A13" s="105">
        <v>8</v>
      </c>
      <c r="B13" s="100" t="s">
        <v>216</v>
      </c>
      <c r="C13" s="50"/>
      <c r="D13" s="6"/>
      <c r="E13" s="6"/>
      <c r="F13" s="6"/>
      <c r="G13" s="6"/>
      <c r="H13" s="6"/>
      <c r="I13" s="10"/>
      <c r="J13" s="6"/>
      <c r="K13" s="6"/>
      <c r="L13" s="93"/>
      <c r="M13" s="83"/>
      <c r="N13" s="6"/>
      <c r="O13" s="6"/>
      <c r="P13" s="84"/>
      <c r="Q13" s="50"/>
      <c r="R13" s="6"/>
      <c r="S13" s="6"/>
      <c r="T13" s="6"/>
      <c r="U13" s="51"/>
      <c r="AB13" s="49"/>
      <c r="AC13" s="17"/>
      <c r="AD13" s="17">
        <v>1</v>
      </c>
      <c r="AE13" s="162">
        <f t="shared" si="1"/>
        <v>1</v>
      </c>
      <c r="AF13" s="163"/>
    </row>
    <row r="14" spans="1:32" ht="15.5" thickTop="1" thickBot="1">
      <c r="A14" s="105">
        <v>9</v>
      </c>
      <c r="B14" s="100" t="s">
        <v>202</v>
      </c>
      <c r="C14" s="50"/>
      <c r="D14" s="6"/>
      <c r="E14" s="6"/>
      <c r="F14" s="6"/>
      <c r="G14" s="6"/>
      <c r="H14" s="6"/>
      <c r="I14" s="10"/>
      <c r="J14" s="6"/>
      <c r="K14" s="6"/>
      <c r="L14" s="93"/>
      <c r="M14" s="83"/>
      <c r="N14" s="6"/>
      <c r="O14" s="6"/>
      <c r="P14" s="84"/>
      <c r="Q14" s="50"/>
      <c r="R14" s="6"/>
      <c r="S14" s="6"/>
      <c r="T14" s="6"/>
      <c r="U14" s="51"/>
      <c r="AB14" s="49"/>
      <c r="AC14" s="17"/>
      <c r="AD14" s="17">
        <v>1</v>
      </c>
      <c r="AE14" s="162">
        <f t="shared" si="1"/>
        <v>1</v>
      </c>
      <c r="AF14" s="163"/>
    </row>
    <row r="15" spans="1:32" ht="15.5" thickTop="1" thickBot="1">
      <c r="A15" s="105">
        <v>10</v>
      </c>
      <c r="B15" s="100" t="s">
        <v>221</v>
      </c>
      <c r="C15" s="50"/>
      <c r="D15" s="6"/>
      <c r="E15" s="6"/>
      <c r="F15" s="6"/>
      <c r="G15" s="6"/>
      <c r="H15" s="6"/>
      <c r="I15" s="10"/>
      <c r="J15" s="6"/>
      <c r="K15" s="6"/>
      <c r="L15" s="93"/>
      <c r="M15" s="83"/>
      <c r="N15" s="6"/>
      <c r="O15" s="6"/>
      <c r="P15" s="84"/>
      <c r="Q15" s="50"/>
      <c r="R15" s="6"/>
      <c r="S15" s="6"/>
      <c r="T15" s="6"/>
      <c r="U15" s="51"/>
      <c r="AB15" s="49"/>
      <c r="AC15" s="17">
        <v>1</v>
      </c>
      <c r="AD15" s="17"/>
      <c r="AE15" s="162">
        <f>SUM(AC15:AD15)</f>
        <v>1</v>
      </c>
      <c r="AF15" s="163"/>
    </row>
    <row r="16" spans="1:32" ht="15.5" thickTop="1" thickBot="1">
      <c r="A16" s="105">
        <v>11</v>
      </c>
      <c r="B16" s="100" t="s">
        <v>203</v>
      </c>
      <c r="C16" s="50"/>
      <c r="D16" s="6"/>
      <c r="E16" s="6"/>
      <c r="F16" s="6"/>
      <c r="G16" s="6"/>
      <c r="H16" s="6"/>
      <c r="I16" s="10"/>
      <c r="J16" s="6"/>
      <c r="K16" s="6"/>
      <c r="L16" s="93"/>
      <c r="M16" s="83"/>
      <c r="N16" s="6"/>
      <c r="O16" s="6"/>
      <c r="P16" s="84"/>
      <c r="Q16" s="50"/>
      <c r="R16" s="6"/>
      <c r="S16" s="6"/>
      <c r="T16" s="6"/>
      <c r="U16" s="51"/>
      <c r="AB16" s="49"/>
      <c r="AC16" s="17">
        <v>3</v>
      </c>
      <c r="AD16" s="17"/>
      <c r="AE16" s="162">
        <f t="shared" ref="AE16:AE17" si="2">SUM(AC16:AD16)</f>
        <v>3</v>
      </c>
      <c r="AF16" s="163"/>
    </row>
    <row r="17" spans="1:32" ht="44.5" thickTop="1" thickBot="1">
      <c r="A17" s="105">
        <v>12</v>
      </c>
      <c r="B17" s="100" t="s">
        <v>211</v>
      </c>
      <c r="C17" s="50"/>
      <c r="D17" s="6"/>
      <c r="E17" s="6"/>
      <c r="F17" s="6"/>
      <c r="G17" s="6"/>
      <c r="H17" s="6"/>
      <c r="I17" s="10"/>
      <c r="J17" s="6"/>
      <c r="K17" s="6"/>
      <c r="L17" s="93"/>
      <c r="M17" s="83"/>
      <c r="N17" s="6"/>
      <c r="O17" s="6"/>
      <c r="P17" s="84"/>
      <c r="Q17" s="50"/>
      <c r="R17" s="6"/>
      <c r="S17" s="6"/>
      <c r="T17" s="6"/>
      <c r="U17" s="51"/>
      <c r="AB17" s="49"/>
      <c r="AC17" s="17"/>
      <c r="AD17" s="17">
        <v>1</v>
      </c>
      <c r="AE17" s="162">
        <f t="shared" si="2"/>
        <v>1</v>
      </c>
      <c r="AF17" s="163"/>
    </row>
    <row r="18" spans="1:32" ht="30" thickTop="1" thickBot="1">
      <c r="A18" s="105">
        <v>13</v>
      </c>
      <c r="B18" s="100" t="s">
        <v>215</v>
      </c>
      <c r="C18" s="50"/>
      <c r="D18" s="6"/>
      <c r="E18" s="6"/>
      <c r="F18" s="6"/>
      <c r="G18" s="6"/>
      <c r="H18" s="6"/>
      <c r="I18" s="10"/>
      <c r="J18" s="6"/>
      <c r="K18" s="6"/>
      <c r="L18" s="93"/>
      <c r="M18" s="83"/>
      <c r="N18" s="6"/>
      <c r="O18" s="6"/>
      <c r="P18" s="84"/>
      <c r="Q18" s="50"/>
      <c r="R18" s="6"/>
      <c r="S18" s="6"/>
      <c r="T18" s="6"/>
      <c r="U18" s="51"/>
      <c r="AB18" s="49"/>
      <c r="AC18" s="17">
        <v>1</v>
      </c>
      <c r="AD18" s="17"/>
      <c r="AE18" s="162">
        <f>SUM(AC18:AD18)</f>
        <v>1</v>
      </c>
      <c r="AF18" s="163"/>
    </row>
    <row r="19" spans="1:32" ht="30" thickTop="1" thickBot="1">
      <c r="A19" s="105">
        <v>14</v>
      </c>
      <c r="B19" s="100" t="s">
        <v>205</v>
      </c>
      <c r="C19" s="50"/>
      <c r="D19" s="6"/>
      <c r="E19" s="6"/>
      <c r="F19" s="6"/>
      <c r="G19" s="6"/>
      <c r="H19" s="6"/>
      <c r="I19" s="10"/>
      <c r="J19" s="6"/>
      <c r="K19" s="6"/>
      <c r="L19" s="93"/>
      <c r="M19" s="83"/>
      <c r="N19" s="6"/>
      <c r="O19" s="6"/>
      <c r="P19" s="84"/>
      <c r="Q19" s="50"/>
      <c r="R19" s="6"/>
      <c r="S19" s="6"/>
      <c r="T19" s="6"/>
      <c r="U19" s="51"/>
      <c r="AB19" s="49"/>
      <c r="AC19" s="17">
        <v>1</v>
      </c>
      <c r="AD19" s="17">
        <v>1</v>
      </c>
      <c r="AE19" s="162">
        <f t="shared" ref="AE19" si="3">SUM(AC19:AD19)</f>
        <v>2</v>
      </c>
      <c r="AF19" s="163"/>
    </row>
    <row r="20" spans="1:32" ht="15.5" thickTop="1" thickBot="1">
      <c r="A20" s="105">
        <v>15</v>
      </c>
      <c r="B20" s="100" t="s">
        <v>206</v>
      </c>
      <c r="C20" s="50"/>
      <c r="D20" s="6"/>
      <c r="E20" s="6"/>
      <c r="F20" s="6"/>
      <c r="G20" s="6"/>
      <c r="H20" s="6"/>
      <c r="I20" s="10"/>
      <c r="J20" s="6"/>
      <c r="K20" s="6"/>
      <c r="L20" s="93"/>
      <c r="M20" s="83"/>
      <c r="N20" s="6"/>
      <c r="O20" s="6"/>
      <c r="P20" s="84"/>
      <c r="Q20" s="50"/>
      <c r="R20" s="6"/>
      <c r="S20" s="6"/>
      <c r="T20" s="6"/>
      <c r="U20" s="51"/>
      <c r="AB20" s="49"/>
      <c r="AC20" s="17">
        <v>1</v>
      </c>
      <c r="AD20" s="17"/>
      <c r="AE20" s="162">
        <f>SUM(AC20:AD20)</f>
        <v>1</v>
      </c>
      <c r="AF20" s="163"/>
    </row>
    <row r="21" spans="1:32" ht="15.5" thickTop="1" thickBot="1">
      <c r="A21" s="105">
        <v>16</v>
      </c>
      <c r="B21" s="100" t="s">
        <v>14</v>
      </c>
      <c r="C21" s="50"/>
      <c r="D21" s="6"/>
      <c r="E21" s="6"/>
      <c r="F21" s="6"/>
      <c r="G21" s="6"/>
      <c r="H21" s="6"/>
      <c r="I21" s="10"/>
      <c r="J21" s="6"/>
      <c r="K21" s="6"/>
      <c r="L21" s="93"/>
      <c r="M21" s="83"/>
      <c r="N21" s="6"/>
      <c r="O21" s="6"/>
      <c r="P21" s="84"/>
      <c r="Q21" s="50"/>
      <c r="R21" s="6"/>
      <c r="S21" s="6"/>
      <c r="T21" s="6"/>
      <c r="U21" s="51"/>
      <c r="AB21" s="49"/>
      <c r="AC21" s="17">
        <v>1</v>
      </c>
      <c r="AD21" s="17"/>
      <c r="AE21" s="162">
        <f t="shared" ref="AE21:AE23" si="4">SUM(AC21:AD21)</f>
        <v>1</v>
      </c>
      <c r="AF21" s="163"/>
    </row>
    <row r="22" spans="1:32" ht="15.5" thickTop="1" thickBot="1">
      <c r="A22" s="105">
        <v>17</v>
      </c>
      <c r="B22" s="100" t="s">
        <v>222</v>
      </c>
      <c r="C22" s="50"/>
      <c r="D22" s="6"/>
      <c r="E22" s="6"/>
      <c r="F22" s="6"/>
      <c r="G22" s="6"/>
      <c r="H22" s="6"/>
      <c r="I22" s="10"/>
      <c r="J22" s="6"/>
      <c r="K22" s="6"/>
      <c r="L22" s="93"/>
      <c r="M22" s="83"/>
      <c r="N22" s="6"/>
      <c r="O22" s="6"/>
      <c r="P22" s="84"/>
      <c r="Q22" s="50"/>
      <c r="R22" s="6"/>
      <c r="S22" s="6"/>
      <c r="T22" s="6"/>
      <c r="U22" s="51"/>
      <c r="AB22" s="49"/>
      <c r="AC22" s="17">
        <v>1</v>
      </c>
      <c r="AD22" s="17"/>
      <c r="AE22" s="162">
        <f t="shared" si="4"/>
        <v>1</v>
      </c>
      <c r="AF22" s="163"/>
    </row>
    <row r="23" spans="1:32" ht="15.5" thickTop="1" thickBot="1">
      <c r="A23" s="105">
        <v>18</v>
      </c>
      <c r="B23" s="100" t="s">
        <v>18</v>
      </c>
      <c r="C23" s="50"/>
      <c r="D23" s="6"/>
      <c r="E23" s="6"/>
      <c r="F23" s="6"/>
      <c r="G23" s="6"/>
      <c r="H23" s="6"/>
      <c r="I23" s="10"/>
      <c r="J23" s="6"/>
      <c r="K23" s="6"/>
      <c r="L23" s="93"/>
      <c r="M23" s="83"/>
      <c r="N23" s="6"/>
      <c r="O23" s="6"/>
      <c r="P23" s="84"/>
      <c r="Q23" s="50"/>
      <c r="R23" s="6"/>
      <c r="S23" s="6"/>
      <c r="T23" s="6"/>
      <c r="U23" s="51"/>
      <c r="AB23" s="49"/>
      <c r="AC23" s="17">
        <v>1</v>
      </c>
      <c r="AD23" s="17"/>
      <c r="AE23" s="162">
        <f t="shared" si="4"/>
        <v>1</v>
      </c>
      <c r="AF23" s="163"/>
    </row>
    <row r="24" spans="1:32" ht="15.5" thickTop="1" thickBot="1">
      <c r="A24" s="105">
        <v>19</v>
      </c>
      <c r="B24" s="100" t="s">
        <v>21</v>
      </c>
      <c r="C24" s="50"/>
      <c r="D24" s="6"/>
      <c r="E24" s="6"/>
      <c r="F24" s="6"/>
      <c r="G24" s="6"/>
      <c r="H24" s="6"/>
      <c r="I24" s="10"/>
      <c r="J24" s="6"/>
      <c r="K24" s="6"/>
      <c r="L24" s="93"/>
      <c r="M24" s="83"/>
      <c r="N24" s="6"/>
      <c r="O24" s="6"/>
      <c r="P24" s="84"/>
      <c r="Q24" s="50"/>
      <c r="R24" s="6"/>
      <c r="S24" s="6"/>
      <c r="T24" s="6"/>
      <c r="U24" s="51"/>
      <c r="AB24" s="49"/>
      <c r="AC24" s="17">
        <v>1</v>
      </c>
      <c r="AD24" s="17"/>
      <c r="AE24" s="162">
        <f>SUM(AC24:AD24)</f>
        <v>1</v>
      </c>
      <c r="AF24" s="163"/>
    </row>
    <row r="25" spans="1:32" ht="15.5" thickTop="1" thickBot="1">
      <c r="A25" s="105">
        <v>20</v>
      </c>
      <c r="B25" s="100" t="s">
        <v>223</v>
      </c>
      <c r="C25" s="50"/>
      <c r="D25" s="6"/>
      <c r="E25" s="6"/>
      <c r="F25" s="6"/>
      <c r="G25" s="6"/>
      <c r="H25" s="6"/>
      <c r="I25" s="10"/>
      <c r="J25" s="6"/>
      <c r="K25" s="6"/>
      <c r="L25" s="93"/>
      <c r="M25" s="83"/>
      <c r="N25" s="6"/>
      <c r="O25" s="6"/>
      <c r="P25" s="84"/>
      <c r="Q25" s="50"/>
      <c r="R25" s="6"/>
      <c r="S25" s="6"/>
      <c r="T25" s="6"/>
      <c r="U25" s="51"/>
      <c r="AB25" s="49"/>
      <c r="AC25" s="17">
        <v>1</v>
      </c>
      <c r="AD25" s="17"/>
      <c r="AE25" s="162">
        <f t="shared" ref="AE25" si="5">SUM(AC25:AD25)</f>
        <v>1</v>
      </c>
      <c r="AF25" s="163"/>
    </row>
    <row r="26" spans="1:32" ht="30" thickTop="1" thickBot="1">
      <c r="A26" s="105">
        <v>21</v>
      </c>
      <c r="B26" s="100" t="s">
        <v>209</v>
      </c>
      <c r="C26" s="50"/>
      <c r="D26" s="6"/>
      <c r="E26" s="6"/>
      <c r="F26" s="6"/>
      <c r="G26" s="6"/>
      <c r="H26" s="6"/>
      <c r="I26" s="10"/>
      <c r="J26" s="6"/>
      <c r="K26" s="6"/>
      <c r="L26" s="93"/>
      <c r="M26" s="83"/>
      <c r="N26" s="6"/>
      <c r="O26" s="6"/>
      <c r="P26" s="84"/>
      <c r="Q26" s="50"/>
      <c r="R26" s="6"/>
      <c r="S26" s="6"/>
      <c r="T26" s="6"/>
      <c r="U26" s="51"/>
      <c r="AB26" s="49"/>
      <c r="AC26" s="17">
        <v>1</v>
      </c>
      <c r="AD26" s="17">
        <v>1</v>
      </c>
      <c r="AE26" s="162">
        <f>SUM(AC26:AD26)</f>
        <v>2</v>
      </c>
      <c r="AF26" s="163"/>
    </row>
    <row r="27" spans="1:32" ht="15.5" thickTop="1" thickBot="1">
      <c r="A27" s="105">
        <v>22</v>
      </c>
      <c r="B27" s="100" t="s">
        <v>192</v>
      </c>
      <c r="C27" s="50"/>
      <c r="D27" s="6"/>
      <c r="E27" s="6"/>
      <c r="F27" s="6"/>
      <c r="G27" s="6"/>
      <c r="H27" s="6"/>
      <c r="I27" s="10"/>
      <c r="J27" s="6"/>
      <c r="K27" s="6"/>
      <c r="L27" s="93"/>
      <c r="M27" s="83"/>
      <c r="N27" s="6"/>
      <c r="O27" s="6"/>
      <c r="P27" s="84"/>
      <c r="Q27" s="50"/>
      <c r="R27" s="6"/>
      <c r="S27" s="6"/>
      <c r="T27" s="6"/>
      <c r="U27" s="51"/>
      <c r="AB27" s="49"/>
      <c r="AC27" s="17">
        <v>1</v>
      </c>
      <c r="AD27" s="17"/>
      <c r="AE27" s="162">
        <f>SUM(AC27:AD27)</f>
        <v>1</v>
      </c>
      <c r="AF27" s="163"/>
    </row>
    <row r="28" spans="1:32" ht="15.5" thickTop="1" thickBot="1">
      <c r="A28" s="177" t="s">
        <v>168</v>
      </c>
      <c r="B28" s="178"/>
      <c r="C28" s="29">
        <f t="shared" ref="C28:AD28" si="6">SUM(C6:C27)</f>
        <v>0</v>
      </c>
      <c r="D28" s="29">
        <f t="shared" si="6"/>
        <v>0</v>
      </c>
      <c r="E28" s="29">
        <f t="shared" si="6"/>
        <v>0</v>
      </c>
      <c r="F28" s="29">
        <f t="shared" si="6"/>
        <v>0</v>
      </c>
      <c r="G28" s="29">
        <f t="shared" si="6"/>
        <v>0</v>
      </c>
      <c r="H28" s="29">
        <f t="shared" si="6"/>
        <v>0</v>
      </c>
      <c r="I28" s="11">
        <f t="shared" si="6"/>
        <v>0</v>
      </c>
      <c r="J28" s="29">
        <f t="shared" si="6"/>
        <v>0</v>
      </c>
      <c r="K28" s="29">
        <f t="shared" si="6"/>
        <v>0</v>
      </c>
      <c r="L28" s="26">
        <f t="shared" si="6"/>
        <v>0</v>
      </c>
      <c r="M28" s="75">
        <f t="shared" si="6"/>
        <v>0</v>
      </c>
      <c r="N28" s="29">
        <f t="shared" si="6"/>
        <v>0</v>
      </c>
      <c r="O28" s="29">
        <f t="shared" si="6"/>
        <v>0</v>
      </c>
      <c r="P28" s="76">
        <f t="shared" si="6"/>
        <v>0</v>
      </c>
      <c r="Q28" s="47">
        <f t="shared" si="6"/>
        <v>0</v>
      </c>
      <c r="R28" s="29">
        <f t="shared" si="6"/>
        <v>0</v>
      </c>
      <c r="S28" s="29">
        <f t="shared" si="6"/>
        <v>0</v>
      </c>
      <c r="T28" s="29">
        <f t="shared" si="6"/>
        <v>0</v>
      </c>
      <c r="U28" s="52">
        <f t="shared" si="6"/>
        <v>0</v>
      </c>
      <c r="V28" s="47">
        <f t="shared" si="6"/>
        <v>0</v>
      </c>
      <c r="W28" s="11">
        <f t="shared" si="6"/>
        <v>0</v>
      </c>
      <c r="X28" s="29">
        <f t="shared" si="6"/>
        <v>0</v>
      </c>
      <c r="Y28" s="11">
        <f t="shared" si="6"/>
        <v>0</v>
      </c>
      <c r="Z28" s="29">
        <f t="shared" si="6"/>
        <v>0</v>
      </c>
      <c r="AA28" s="11">
        <f t="shared" si="6"/>
        <v>0</v>
      </c>
      <c r="AB28" s="51">
        <f t="shared" si="6"/>
        <v>0</v>
      </c>
      <c r="AC28" s="47">
        <f t="shared" si="6"/>
        <v>20</v>
      </c>
      <c r="AD28" s="11">
        <f t="shared" si="6"/>
        <v>9</v>
      </c>
      <c r="AE28" s="162">
        <f>SUM(AE6:AF27)</f>
        <v>29</v>
      </c>
      <c r="AF28" s="163"/>
    </row>
    <row r="29" spans="1:32" ht="15.5" thickTop="1" thickBot="1">
      <c r="C29" s="3"/>
      <c r="D29" s="3"/>
      <c r="E29" s="3"/>
      <c r="I29" s="5"/>
      <c r="J29" s="5"/>
      <c r="M29" s="77"/>
      <c r="P29" s="78"/>
      <c r="AB29" s="15"/>
    </row>
    <row r="30" spans="1:32" ht="15.5" thickTop="1" thickBot="1">
      <c r="A30" s="176" t="s">
        <v>169</v>
      </c>
      <c r="B30" s="176"/>
      <c r="C30" s="36" t="s">
        <v>166</v>
      </c>
      <c r="D30" s="36" t="s">
        <v>167</v>
      </c>
      <c r="E30" s="36" t="s">
        <v>182</v>
      </c>
      <c r="F30" s="36" t="s">
        <v>166</v>
      </c>
      <c r="G30" s="36" t="s">
        <v>167</v>
      </c>
      <c r="H30" s="36" t="s">
        <v>182</v>
      </c>
      <c r="I30" s="63" t="s">
        <v>170</v>
      </c>
      <c r="J30" s="36" t="s">
        <v>166</v>
      </c>
      <c r="K30" s="36" t="s">
        <v>167</v>
      </c>
      <c r="L30" s="79" t="s">
        <v>185</v>
      </c>
      <c r="M30" s="72" t="s">
        <v>166</v>
      </c>
      <c r="N30" s="36" t="s">
        <v>167</v>
      </c>
      <c r="O30" s="36" t="s">
        <v>166</v>
      </c>
      <c r="P30" s="73" t="s">
        <v>167</v>
      </c>
      <c r="Q30" s="80" t="s">
        <v>166</v>
      </c>
      <c r="R30" s="36" t="s">
        <v>167</v>
      </c>
      <c r="S30" s="36" t="s">
        <v>166</v>
      </c>
      <c r="T30" s="36" t="s">
        <v>167</v>
      </c>
      <c r="U30" s="63" t="s">
        <v>170</v>
      </c>
      <c r="V30" s="36" t="s">
        <v>166</v>
      </c>
      <c r="W30" s="36" t="s">
        <v>167</v>
      </c>
      <c r="X30" s="36" t="s">
        <v>166</v>
      </c>
      <c r="Y30" s="36" t="s">
        <v>167</v>
      </c>
      <c r="Z30" s="36" t="s">
        <v>166</v>
      </c>
      <c r="AA30" s="36" t="s">
        <v>167</v>
      </c>
      <c r="AB30" s="36" t="s">
        <v>170</v>
      </c>
    </row>
    <row r="31" spans="1:32" ht="15.5" thickTop="1" thickBot="1">
      <c r="A31" s="165" t="s">
        <v>179</v>
      </c>
      <c r="B31" s="166"/>
      <c r="C31" s="35">
        <v>63</v>
      </c>
      <c r="D31" s="35">
        <v>41</v>
      </c>
      <c r="E31" s="35">
        <v>1</v>
      </c>
      <c r="F31" s="35">
        <v>32</v>
      </c>
      <c r="G31" s="35">
        <v>13</v>
      </c>
      <c r="H31" s="64">
        <v>1</v>
      </c>
      <c r="I31" s="68">
        <f>SUM(C31:H31)</f>
        <v>151</v>
      </c>
      <c r="J31" s="66">
        <f t="shared" ref="J31:T31" si="7">J28</f>
        <v>0</v>
      </c>
      <c r="K31" s="54">
        <f t="shared" si="7"/>
        <v>0</v>
      </c>
      <c r="L31" s="55">
        <f t="shared" si="7"/>
        <v>0</v>
      </c>
      <c r="M31" s="74">
        <f t="shared" si="7"/>
        <v>0</v>
      </c>
      <c r="N31" s="54">
        <f t="shared" si="7"/>
        <v>0</v>
      </c>
      <c r="O31" s="53">
        <f t="shared" si="7"/>
        <v>0</v>
      </c>
      <c r="P31" s="85">
        <f t="shared" si="7"/>
        <v>0</v>
      </c>
      <c r="Q31" s="66">
        <f t="shared" si="7"/>
        <v>0</v>
      </c>
      <c r="R31" s="53">
        <f t="shared" si="7"/>
        <v>0</v>
      </c>
      <c r="S31" s="53">
        <f t="shared" si="7"/>
        <v>0</v>
      </c>
      <c r="T31" s="53">
        <f t="shared" si="7"/>
        <v>0</v>
      </c>
      <c r="U31" s="59">
        <f>SUM(J31:T31)</f>
        <v>0</v>
      </c>
      <c r="V31" s="167">
        <f>SUM(V28,W28)</f>
        <v>0</v>
      </c>
      <c r="W31" s="168"/>
      <c r="X31" s="167">
        <f>SUM(X28,Y28)</f>
        <v>0</v>
      </c>
      <c r="Y31" s="168"/>
      <c r="Z31" s="167">
        <f>SUM(Z28:AA28)</f>
        <v>0</v>
      </c>
      <c r="AA31" s="168"/>
      <c r="AB31" s="27">
        <f>SUM(V31:AA31)</f>
        <v>0</v>
      </c>
      <c r="AC31" s="167">
        <f>SUM(AC28,AD28)</f>
        <v>29</v>
      </c>
      <c r="AD31" s="168"/>
      <c r="AE31" s="169">
        <f>SUM(AC31:AD31)</f>
        <v>29</v>
      </c>
      <c r="AF31" s="170"/>
    </row>
    <row r="32" spans="1:32" ht="15.5" thickTop="1" thickBot="1">
      <c r="A32" s="119" t="s">
        <v>180</v>
      </c>
      <c r="B32" s="119"/>
      <c r="C32" s="37">
        <f t="shared" ref="C32:H32" si="8">SUM(C31:C31)</f>
        <v>63</v>
      </c>
      <c r="D32" s="37">
        <f t="shared" si="8"/>
        <v>41</v>
      </c>
      <c r="E32" s="37">
        <f t="shared" si="8"/>
        <v>1</v>
      </c>
      <c r="F32" s="37">
        <f t="shared" si="8"/>
        <v>32</v>
      </c>
      <c r="G32" s="37">
        <f t="shared" si="8"/>
        <v>13</v>
      </c>
      <c r="H32" s="65">
        <f t="shared" si="8"/>
        <v>1</v>
      </c>
      <c r="I32" s="70">
        <f>SUM(C32:H32)</f>
        <v>151</v>
      </c>
      <c r="J32" s="67" t="e">
        <f>J31+#REF!</f>
        <v>#REF!</v>
      </c>
      <c r="K32" s="58" t="e">
        <f>K31+#REF!</f>
        <v>#REF!</v>
      </c>
      <c r="L32" s="58" t="e">
        <f>L31+#REF!</f>
        <v>#REF!</v>
      </c>
      <c r="M32" s="86" t="e">
        <f>M31+#REF!</f>
        <v>#REF!</v>
      </c>
      <c r="N32" s="58" t="e">
        <f>N31+#REF!</f>
        <v>#REF!</v>
      </c>
      <c r="O32" s="58" t="e">
        <f>O31+#REF!</f>
        <v>#REF!</v>
      </c>
      <c r="P32" s="87" t="e">
        <f>P31+#REF!</f>
        <v>#REF!</v>
      </c>
      <c r="Q32" s="67" t="e">
        <f>Q31+#REF!</f>
        <v>#REF!</v>
      </c>
      <c r="R32" s="58" t="e">
        <f>R31+#REF!</f>
        <v>#REF!</v>
      </c>
      <c r="S32" s="58" t="e">
        <f>S31+#REF!</f>
        <v>#REF!</v>
      </c>
      <c r="T32" s="58" t="e">
        <f>T31+#REF!</f>
        <v>#REF!</v>
      </c>
      <c r="U32" s="60" t="e">
        <f>SUM(J32:T32)</f>
        <v>#REF!</v>
      </c>
      <c r="V32" s="176">
        <f>SUM(V31:V31)</f>
        <v>0</v>
      </c>
      <c r="W32" s="176"/>
      <c r="X32" s="176">
        <f>SUM(X31:X31)</f>
        <v>0</v>
      </c>
      <c r="Y32" s="176"/>
      <c r="Z32" s="184">
        <f>SUM(Z31:Z31)</f>
        <v>0</v>
      </c>
      <c r="AA32" s="184"/>
      <c r="AB32" s="28">
        <f>SUM(V32:AA32)</f>
        <v>0</v>
      </c>
      <c r="AC32" s="182">
        <f>SUM(AC28+AD28)</f>
        <v>29</v>
      </c>
      <c r="AD32" s="183"/>
      <c r="AE32" s="169">
        <f>SUM(AC32:AD32)</f>
        <v>29</v>
      </c>
      <c r="AF32" s="170"/>
    </row>
    <row r="33" spans="1:32" ht="15.5" thickTop="1" thickBot="1">
      <c r="A33" s="38"/>
      <c r="B33" s="38"/>
      <c r="C33" s="39"/>
      <c r="D33" s="39"/>
      <c r="E33" s="40"/>
      <c r="F33" s="41"/>
      <c r="G33" s="39"/>
      <c r="H33" s="39"/>
      <c r="I33" s="70"/>
      <c r="J33" s="43"/>
      <c r="K33" s="43"/>
      <c r="L33" s="43"/>
      <c r="M33" s="88"/>
      <c r="N33" s="43"/>
      <c r="O33" s="42"/>
      <c r="P33" s="89"/>
      <c r="Q33" s="43"/>
      <c r="R33" s="43"/>
      <c r="S33" s="42"/>
      <c r="T33" s="43"/>
      <c r="U33" s="61"/>
      <c r="V33" s="39"/>
      <c r="W33" s="39"/>
      <c r="X33" s="39"/>
      <c r="Y33" s="39"/>
      <c r="Z33" s="41"/>
      <c r="AA33" s="40"/>
      <c r="AB33" s="41"/>
      <c r="AC33" s="41"/>
      <c r="AD33" s="40"/>
      <c r="AE33" s="44"/>
      <c r="AF33" s="45"/>
    </row>
    <row r="34" spans="1:32" ht="15.5" thickTop="1" thickBot="1">
      <c r="A34" s="171" t="s">
        <v>183</v>
      </c>
      <c r="B34" s="171"/>
      <c r="C34" s="126">
        <v>25</v>
      </c>
      <c r="D34" s="127"/>
      <c r="E34" s="128"/>
      <c r="F34" s="126">
        <v>21</v>
      </c>
      <c r="G34" s="127"/>
      <c r="H34" s="127"/>
      <c r="I34" s="69">
        <f>SUM(C34:H34)</f>
        <v>46</v>
      </c>
      <c r="J34" s="164">
        <v>19</v>
      </c>
      <c r="K34" s="164"/>
      <c r="L34" s="164"/>
      <c r="M34" s="172">
        <v>37</v>
      </c>
      <c r="N34" s="170"/>
      <c r="O34" s="169">
        <v>35</v>
      </c>
      <c r="P34" s="173"/>
      <c r="Q34" s="164">
        <v>27</v>
      </c>
      <c r="R34" s="170"/>
      <c r="S34" s="169">
        <v>75</v>
      </c>
      <c r="T34" s="164"/>
      <c r="U34" s="60">
        <f>SUM(J34:T34)</f>
        <v>193</v>
      </c>
      <c r="V34" s="169"/>
      <c r="W34" s="170"/>
      <c r="X34" s="169"/>
      <c r="Y34" s="170"/>
      <c r="Z34" s="169"/>
      <c r="AA34" s="170"/>
      <c r="AB34" s="26">
        <f>SUM(V34:AA34)</f>
        <v>0</v>
      </c>
      <c r="AC34" s="169"/>
      <c r="AD34" s="170"/>
      <c r="AE34" s="169">
        <f>SUM(AC34:AD34)</f>
        <v>0</v>
      </c>
      <c r="AF34" s="170"/>
    </row>
    <row r="35" spans="1:32" ht="15.5" thickTop="1" thickBot="1">
      <c r="I35" s="62"/>
      <c r="M35" s="77"/>
      <c r="P35" s="78"/>
      <c r="U35" s="62"/>
    </row>
    <row r="36" spans="1:32" ht="15.5" thickTop="1" thickBot="1">
      <c r="A36" s="22"/>
      <c r="B36" s="22"/>
      <c r="C36" s="23"/>
      <c r="D36" s="23"/>
      <c r="E36" s="23"/>
      <c r="F36" s="23"/>
      <c r="G36" s="23"/>
      <c r="H36" s="23"/>
      <c r="I36" s="71"/>
      <c r="J36" s="24"/>
      <c r="K36" s="24"/>
      <c r="L36" s="24"/>
      <c r="M36" s="90"/>
      <c r="N36" s="24"/>
      <c r="O36" s="24"/>
      <c r="P36" s="91"/>
      <c r="Q36" s="24"/>
      <c r="R36" s="24"/>
      <c r="S36" s="24"/>
      <c r="T36" s="24"/>
      <c r="U36" s="60"/>
      <c r="V36" s="23"/>
      <c r="W36" s="23"/>
      <c r="X36" s="25"/>
      <c r="Y36" s="23"/>
      <c r="Z36" s="23"/>
      <c r="AA36" s="23"/>
      <c r="AB36" s="23"/>
      <c r="AC36" s="23"/>
      <c r="AD36" s="23"/>
      <c r="AE36" s="20"/>
      <c r="AF36" s="21"/>
    </row>
    <row r="37" spans="1:32" ht="15.5" thickTop="1" thickBot="1">
      <c r="A37" s="165" t="s">
        <v>171</v>
      </c>
      <c r="B37" s="165"/>
      <c r="C37" s="174">
        <f>SUM(C28,F28)</f>
        <v>0</v>
      </c>
      <c r="D37" s="175"/>
      <c r="E37" s="175"/>
      <c r="F37" s="175"/>
      <c r="G37" s="175"/>
      <c r="H37" s="175"/>
      <c r="I37" s="69">
        <f>SUM(C37:H37)</f>
        <v>0</v>
      </c>
      <c r="J37" s="180">
        <f>J31</f>
        <v>0</v>
      </c>
      <c r="K37" s="180"/>
      <c r="L37" s="180"/>
      <c r="M37" s="179">
        <f>M31+O31</f>
        <v>0</v>
      </c>
      <c r="N37" s="180"/>
      <c r="O37" s="180"/>
      <c r="P37" s="181"/>
      <c r="Q37" s="180">
        <f>Q31+S31</f>
        <v>0</v>
      </c>
      <c r="R37" s="180"/>
      <c r="S37" s="180"/>
      <c r="T37" s="180"/>
      <c r="U37" s="60">
        <f>SUM(J37:T37)</f>
        <v>0</v>
      </c>
      <c r="V37" s="167"/>
      <c r="W37" s="180"/>
      <c r="X37" s="180"/>
      <c r="Y37" s="168"/>
      <c r="Z37" s="167">
        <f>SUM(V28,X28,Z28)</f>
        <v>0</v>
      </c>
      <c r="AA37" s="180"/>
      <c r="AB37" s="26">
        <f>SUM(V37:AA37)</f>
        <v>0</v>
      </c>
      <c r="AC37" s="167"/>
      <c r="AD37" s="180"/>
      <c r="AE37" s="169">
        <f>SUM(AC28)</f>
        <v>20</v>
      </c>
      <c r="AF37" s="170"/>
    </row>
    <row r="38" spans="1:32" ht="15.5" thickTop="1" thickBot="1">
      <c r="A38" s="165" t="s">
        <v>172</v>
      </c>
      <c r="B38" s="165"/>
      <c r="C38" s="174">
        <f>SUM(D28,G28)</f>
        <v>0</v>
      </c>
      <c r="D38" s="175"/>
      <c r="E38" s="175"/>
      <c r="F38" s="175"/>
      <c r="G38" s="175"/>
      <c r="H38" s="175"/>
      <c r="I38" s="69">
        <f>SUM(C38:H38)</f>
        <v>0</v>
      </c>
      <c r="J38" s="180">
        <f>K31</f>
        <v>0</v>
      </c>
      <c r="K38" s="180"/>
      <c r="L38" s="180"/>
      <c r="M38" s="179">
        <f>N31+P31</f>
        <v>0</v>
      </c>
      <c r="N38" s="180"/>
      <c r="O38" s="180"/>
      <c r="P38" s="181"/>
      <c r="Q38" s="180">
        <f>R31+T31</f>
        <v>0</v>
      </c>
      <c r="R38" s="180"/>
      <c r="S38" s="180"/>
      <c r="T38" s="180"/>
      <c r="U38" s="60">
        <f>SUM(J38:T38)</f>
        <v>0</v>
      </c>
      <c r="V38" s="167"/>
      <c r="W38" s="180"/>
      <c r="X38" s="180"/>
      <c r="Y38" s="168"/>
      <c r="Z38" s="167">
        <f>SUM(W28,Y28,AA28)</f>
        <v>0</v>
      </c>
      <c r="AA38" s="180"/>
      <c r="AB38" s="26">
        <f>SUM(V38:AA38)</f>
        <v>0</v>
      </c>
      <c r="AC38" s="167"/>
      <c r="AD38" s="180"/>
      <c r="AE38" s="169">
        <f>SUM(AD28)</f>
        <v>9</v>
      </c>
      <c r="AF38" s="170"/>
    </row>
    <row r="39" spans="1:32" ht="15.5" thickTop="1" thickBot="1">
      <c r="A39" s="99"/>
      <c r="B39" s="99"/>
      <c r="C39" s="97"/>
      <c r="D39" s="98"/>
      <c r="E39" s="98"/>
      <c r="F39" s="98"/>
      <c r="G39" s="98"/>
      <c r="H39" s="98"/>
      <c r="I39" s="103"/>
      <c r="J39" s="55"/>
      <c r="K39" s="55"/>
      <c r="L39" s="55"/>
      <c r="M39" s="94"/>
      <c r="N39" s="95"/>
      <c r="O39" s="95"/>
      <c r="P39" s="96"/>
      <c r="Q39" s="55"/>
      <c r="R39" s="55"/>
      <c r="S39" s="55"/>
      <c r="T39" s="55"/>
      <c r="U39" s="101"/>
      <c r="V39" s="102"/>
      <c r="W39" s="102"/>
      <c r="X39" s="102"/>
      <c r="Y39" s="102"/>
      <c r="Z39" s="102" t="s">
        <v>181</v>
      </c>
      <c r="AA39" s="102"/>
      <c r="AB39" s="26">
        <f>SUM(AB37:AB38)</f>
        <v>0</v>
      </c>
      <c r="AC39" s="102"/>
      <c r="AD39" s="102"/>
      <c r="AE39" s="164">
        <f>SUM(AE37+AE38)</f>
        <v>29</v>
      </c>
      <c r="AF39" s="164"/>
    </row>
    <row r="40" spans="1:32" ht="15" thickTop="1"/>
  </sheetData>
  <mergeCells count="96">
    <mergeCell ref="AE39:AF39"/>
    <mergeCell ref="AE27:AF27"/>
    <mergeCell ref="AE6:AF6"/>
    <mergeCell ref="AE7:AF7"/>
    <mergeCell ref="AE8:AF8"/>
    <mergeCell ref="AE9:AF9"/>
    <mergeCell ref="AE10:AF10"/>
    <mergeCell ref="AE11:AF11"/>
    <mergeCell ref="AE37:AF37"/>
    <mergeCell ref="AE12:AF12"/>
    <mergeCell ref="AE25:AF25"/>
    <mergeCell ref="AE26:AF26"/>
    <mergeCell ref="AE19:AF19"/>
    <mergeCell ref="AE20:AF20"/>
    <mergeCell ref="AE21:AF21"/>
    <mergeCell ref="AE22:AF22"/>
    <mergeCell ref="A38:B38"/>
    <mergeCell ref="C38:H38"/>
    <mergeCell ref="J38:L38"/>
    <mergeCell ref="M38:P38"/>
    <mergeCell ref="Q38:T38"/>
    <mergeCell ref="V38:Y38"/>
    <mergeCell ref="Z38:AA38"/>
    <mergeCell ref="AC38:AD38"/>
    <mergeCell ref="AE38:AF38"/>
    <mergeCell ref="AE17:AF17"/>
    <mergeCell ref="AE34:AF34"/>
    <mergeCell ref="V37:Y37"/>
    <mergeCell ref="Z37:AA37"/>
    <mergeCell ref="AC37:AD37"/>
    <mergeCell ref="AC34:AD34"/>
    <mergeCell ref="AE23:AF23"/>
    <mergeCell ref="AE24:AF24"/>
    <mergeCell ref="A37:B37"/>
    <mergeCell ref="C37:H37"/>
    <mergeCell ref="J37:L37"/>
    <mergeCell ref="M37:P37"/>
    <mergeCell ref="Q37:T37"/>
    <mergeCell ref="Q34:R34"/>
    <mergeCell ref="S34:T34"/>
    <mergeCell ref="V34:W34"/>
    <mergeCell ref="X34:Y34"/>
    <mergeCell ref="Z34:AA34"/>
    <mergeCell ref="A34:B34"/>
    <mergeCell ref="C34:E34"/>
    <mergeCell ref="F34:H34"/>
    <mergeCell ref="J34:L34"/>
    <mergeCell ref="M34:N34"/>
    <mergeCell ref="O34:P34"/>
    <mergeCell ref="AE14:AF14"/>
    <mergeCell ref="AE31:AF31"/>
    <mergeCell ref="A32:B32"/>
    <mergeCell ref="V32:W32"/>
    <mergeCell ref="X32:Y32"/>
    <mergeCell ref="Z32:AA32"/>
    <mergeCell ref="AC32:AD32"/>
    <mergeCell ref="AE15:AF15"/>
    <mergeCell ref="AE32:AF32"/>
    <mergeCell ref="A30:B30"/>
    <mergeCell ref="A31:B31"/>
    <mergeCell ref="V31:W31"/>
    <mergeCell ref="X31:Y31"/>
    <mergeCell ref="Z31:AA31"/>
    <mergeCell ref="AC31:AD31"/>
    <mergeCell ref="A28:B28"/>
    <mergeCell ref="AE28:AF28"/>
    <mergeCell ref="AE13:AF13"/>
    <mergeCell ref="AE16:AF16"/>
    <mergeCell ref="AE18:AF18"/>
    <mergeCell ref="C4:E4"/>
    <mergeCell ref="F4:H4"/>
    <mergeCell ref="J4:L4"/>
    <mergeCell ref="M4:N4"/>
    <mergeCell ref="O4:P4"/>
    <mergeCell ref="Q3:T3"/>
    <mergeCell ref="U3:U5"/>
    <mergeCell ref="V3:AA3"/>
    <mergeCell ref="AB3:AB5"/>
    <mergeCell ref="AC4:AD4"/>
    <mergeCell ref="Q4:R4"/>
    <mergeCell ref="A1:B1"/>
    <mergeCell ref="AE1:AF5"/>
    <mergeCell ref="C2:I2"/>
    <mergeCell ref="J2:U2"/>
    <mergeCell ref="V2:AB2"/>
    <mergeCell ref="AC2:AD2"/>
    <mergeCell ref="C3:E3"/>
    <mergeCell ref="F3:H3"/>
    <mergeCell ref="I3:I5"/>
    <mergeCell ref="J3:L3"/>
    <mergeCell ref="AC3:AD3"/>
    <mergeCell ref="S4:T4"/>
    <mergeCell ref="V4:W4"/>
    <mergeCell ref="X4:Y4"/>
    <mergeCell ref="Z4:AA4"/>
    <mergeCell ref="M3:P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8E0050-C034-4E8C-A64B-144A460530B4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7277B15F-0E9D-4B53-B8A2-B242FBC620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AE1CA-39AC-49B0-8A27-78E3167CF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S.O.</vt:lpstr>
      <vt:lpstr>IIA</vt:lpstr>
      <vt:lpstr>AIyPDP</vt:lpstr>
      <vt:lpstr>EDS</vt:lpstr>
      <vt:lpstr>TCIyEVP</vt:lpstr>
      <vt:lpstr>TSS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Massimiliano Solazzi</dc:creator>
  <cp:keywords/>
  <dc:description/>
  <cp:lastModifiedBy>Edgar Yair Martínez Madrigal</cp:lastModifiedBy>
  <cp:revision/>
  <dcterms:created xsi:type="dcterms:W3CDTF">2012-04-11T14:35:15Z</dcterms:created>
  <dcterms:modified xsi:type="dcterms:W3CDTF">2026-01-16T20:19:48Z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